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J:\07設備投資アンケート\25.06設備投資アンケート\3.発表資料\3.プレス発表資料\■広報提出用\"/>
    </mc:Choice>
  </mc:AlternateContent>
  <xr:revisionPtr revIDLastSave="0" documentId="13_ncr:1_{A75A25DF-291A-4E4F-AB5E-F604C646E87D}" xr6:coauthVersionLast="47" xr6:coauthVersionMax="47" xr10:uidLastSave="{00000000-0000-0000-0000-000000000000}"/>
  <bookViews>
    <workbookView xWindow="3600" yWindow="2235" windowWidth="21600" windowHeight="12735" tabRatio="744" xr2:uid="{00000000-000D-0000-FFFF-FFFF00000000}"/>
  </bookViews>
  <sheets>
    <sheet name="表紙" sheetId="32" r:id="rId1"/>
    <sheet name="調査要領" sheetId="31" r:id="rId2"/>
    <sheet name="問1(1)" sheetId="1" r:id="rId3"/>
    <sheet name="問1(2)①②" sheetId="2" r:id="rId4"/>
    <sheet name="問1(3)" sheetId="3" r:id="rId5"/>
    <sheet name="問1(4)①②" sheetId="4" r:id="rId6"/>
    <sheet name="問1(5)" sheetId="5" r:id="rId7"/>
    <sheet name="問2(1)①②" sheetId="6" r:id="rId8"/>
    <sheet name="問2(2)" sheetId="7" r:id="rId9"/>
    <sheet name="問3(1)" sheetId="8" r:id="rId10"/>
    <sheet name="問3(2)" sheetId="9" r:id="rId11"/>
    <sheet name="問3(3)" sheetId="10" r:id="rId12"/>
    <sheet name="問4(1)" sheetId="11" r:id="rId13"/>
    <sheet name="問4(2)" sheetId="12" r:id="rId14"/>
    <sheet name="問4(3)" sheetId="13" r:id="rId15"/>
    <sheet name="問4(4)" sheetId="14" r:id="rId16"/>
    <sheet name="問4(5)" sheetId="15" r:id="rId17"/>
    <sheet name="問4(6)" sheetId="16" r:id="rId18"/>
    <sheet name="問5(1)" sheetId="17" r:id="rId19"/>
    <sheet name="問5(2)" sheetId="18" r:id="rId20"/>
    <sheet name="問5(3)" sheetId="19" r:id="rId21"/>
    <sheet name="問5(4)" sheetId="20" r:id="rId22"/>
    <sheet name="問5(5)①②" sheetId="21" r:id="rId23"/>
    <sheet name="問5(6)" sheetId="22" r:id="rId24"/>
    <sheet name="問5(7)" sheetId="23" r:id="rId25"/>
    <sheet name="問6(1)" sheetId="24" r:id="rId26"/>
    <sheet name="問6(2)" sheetId="25" r:id="rId27"/>
    <sheet name="問6(3)1" sheetId="26" r:id="rId28"/>
    <sheet name="問6(3)2" sheetId="27" r:id="rId29"/>
    <sheet name="問7(1)" sheetId="28" r:id="rId30"/>
    <sheet name="問7(2)" sheetId="29" r:id="rId31"/>
    <sheet name="問7(3)" sheetId="30" r:id="rId32"/>
  </sheets>
  <externalReferences>
    <externalReference r:id="rId33"/>
  </externalReferences>
  <definedNames>
    <definedName name="_xlnm.Print_Area" localSheetId="1">調査要領!$B$2:$G$45</definedName>
    <definedName name="_xlnm.Print_Area" localSheetId="2">'問1(1)'!$B$1:$K$37</definedName>
    <definedName name="_xlnm.Print_Area" localSheetId="3">'問1(2)①②'!$B$1:$AG$62</definedName>
    <definedName name="_xlnm.Print_Area" localSheetId="4">'問1(3)'!$B$1:$N$46</definedName>
    <definedName name="_xlnm.Print_Area" localSheetId="5">'問1(4)①②'!$B$1:$S$78</definedName>
    <definedName name="_xlnm.Print_Area" localSheetId="6">'問1(5)'!$B$1:$I$33</definedName>
    <definedName name="_xlnm.Print_Area" localSheetId="7">'問2(1)①②'!$B$1:$L$64</definedName>
    <definedName name="_xlnm.Print_Area" localSheetId="8">'問2(2)'!$B$1:$H$32</definedName>
    <definedName name="_xlnm.Print_Area" localSheetId="9">'問3(1)'!$B$1:$J$87</definedName>
    <definedName name="_xlnm.Print_Area" localSheetId="10">'問3(2)'!$B$1:$L$33</definedName>
    <definedName name="_xlnm.Print_Area" localSheetId="11">'問3(3)'!$B$1:$S$33</definedName>
    <definedName name="_xlnm.Print_Area" localSheetId="12">'問4(1)'!$B$1:$O$33</definedName>
    <definedName name="_xlnm.Print_Area" localSheetId="13">'問4(2)'!$B$1:$R$33</definedName>
    <definedName name="_xlnm.Print_Area" localSheetId="14">'問4(3)'!$B$1:$L$33</definedName>
    <definedName name="_xlnm.Print_Area" localSheetId="15">'問4(4)'!$B$1:$Q$33</definedName>
    <definedName name="_xlnm.Print_Area" localSheetId="16">'問4(5)'!$B$1:$H$33</definedName>
    <definedName name="_xlnm.Print_Area" localSheetId="17">'問4(6)'!$B$1:$H$33</definedName>
    <definedName name="_xlnm.Print_Area" localSheetId="18">'問5(1)'!$B$1:$K$34</definedName>
    <definedName name="_xlnm.Print_Area" localSheetId="19">'問5(2)'!$B$1:$K$33</definedName>
    <definedName name="_xlnm.Print_Area" localSheetId="20">'問5(3)'!$B$1:$L$64</definedName>
    <definedName name="_xlnm.Print_Area" localSheetId="21">'問5(4)'!$B$1:$J$63</definedName>
    <definedName name="_xlnm.Print_Area" localSheetId="22">'問5(5)①②'!$B$1:$Q$95</definedName>
    <definedName name="_xlnm.Print_Area" localSheetId="23">'問5(6)'!$B$1:$F$35</definedName>
    <definedName name="_xlnm.Print_Area" localSheetId="24">'問5(7)'!$B$1:$K$33</definedName>
    <definedName name="_xlnm.Print_Area" localSheetId="25">'問6(1)'!$B$1:$M$33</definedName>
    <definedName name="_xlnm.Print_Area" localSheetId="26">'問6(2)'!$B$1:$N$33</definedName>
    <definedName name="_xlnm.Print_Area" localSheetId="27">'問6(3)1'!$B$1:$N$63</definedName>
    <definedName name="_xlnm.Print_Area" localSheetId="28">'問6(3)2'!$B$1:$N$63</definedName>
    <definedName name="_xlnm.Print_Area" localSheetId="29">'問7(1)'!$B$1:$H$33</definedName>
    <definedName name="_xlnm.Print_Area" localSheetId="30">'問7(2)'!$B$1:$N$121</definedName>
    <definedName name="_xlnm.Print_Area" localSheetId="31">'問7(3)'!$B$1:$I$35</definedName>
    <definedName name="順位">[1]問７⑦⑧⑨!#REF!,[1]問７⑦⑧⑨!#REF!,[1]問７⑦⑧⑨!#REF!,[1]問７⑦⑧⑨!#REF!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0" i="29" l="1"/>
  <c r="G120" i="29" s="1"/>
  <c r="F110" i="29"/>
  <c r="D110" i="29"/>
  <c r="C110" i="29"/>
  <c r="G110" i="29" s="1"/>
  <c r="C96" i="29"/>
  <c r="G96" i="29" s="1"/>
  <c r="M91" i="29"/>
  <c r="K91" i="29"/>
  <c r="J91" i="29"/>
  <c r="N91" i="29" s="1"/>
  <c r="C91" i="29"/>
  <c r="G91" i="29" s="1"/>
  <c r="M81" i="29"/>
  <c r="K81" i="29"/>
  <c r="J81" i="29"/>
  <c r="N81" i="29" s="1"/>
  <c r="C81" i="29"/>
  <c r="G81" i="29" s="1"/>
  <c r="M67" i="29"/>
  <c r="K67" i="29"/>
  <c r="J67" i="29"/>
  <c r="N67" i="29" s="1"/>
  <c r="C67" i="29"/>
  <c r="G67" i="29" s="1"/>
  <c r="M62" i="29"/>
  <c r="K62" i="29"/>
  <c r="J62" i="29"/>
  <c r="N62" i="29" s="1"/>
  <c r="C62" i="29"/>
  <c r="G62" i="29" s="1"/>
  <c r="M52" i="29"/>
  <c r="K52" i="29"/>
  <c r="J52" i="29"/>
  <c r="N52" i="29" s="1"/>
  <c r="C52" i="29"/>
  <c r="G52" i="29" s="1"/>
  <c r="M38" i="29"/>
  <c r="K38" i="29"/>
  <c r="J38" i="29"/>
  <c r="N38" i="29" s="1"/>
  <c r="C38" i="29"/>
  <c r="G38" i="29" s="1"/>
  <c r="M33" i="29"/>
  <c r="K33" i="29"/>
  <c r="J33" i="29"/>
  <c r="N33" i="29" s="1"/>
  <c r="C33" i="29"/>
  <c r="G33" i="29" s="1"/>
  <c r="M23" i="29"/>
  <c r="K23" i="29"/>
  <c r="J23" i="29"/>
  <c r="N23" i="29" s="1"/>
  <c r="C23" i="29"/>
  <c r="G23" i="29" s="1"/>
  <c r="M9" i="29"/>
  <c r="K9" i="29"/>
  <c r="J9" i="29"/>
  <c r="N9" i="29" s="1"/>
  <c r="C9" i="29"/>
  <c r="G9" i="29" s="1"/>
  <c r="F32" i="28"/>
  <c r="D32" i="28"/>
  <c r="C32" i="28"/>
  <c r="G32" i="28" s="1"/>
  <c r="C22" i="28"/>
  <c r="G22" i="28" s="1"/>
  <c r="F8" i="28"/>
  <c r="D8" i="28"/>
  <c r="C8" i="28"/>
  <c r="G8" i="28" s="1"/>
  <c r="J62" i="27"/>
  <c r="N62" i="27" s="1"/>
  <c r="F62" i="27"/>
  <c r="D62" i="27"/>
  <c r="C62" i="27"/>
  <c r="G62" i="27" s="1"/>
  <c r="J52" i="27"/>
  <c r="N52" i="27" s="1"/>
  <c r="F52" i="27"/>
  <c r="D52" i="27"/>
  <c r="C52" i="27"/>
  <c r="G52" i="27" s="1"/>
  <c r="L38" i="27"/>
  <c r="J38" i="27"/>
  <c r="F38" i="27"/>
  <c r="D38" i="27"/>
  <c r="C38" i="27"/>
  <c r="G38" i="27" s="1"/>
  <c r="L33" i="27"/>
  <c r="J33" i="27"/>
  <c r="F33" i="27"/>
  <c r="D33" i="27"/>
  <c r="C33" i="27"/>
  <c r="G33" i="27" s="1"/>
  <c r="M23" i="27"/>
  <c r="J23" i="27"/>
  <c r="F23" i="27"/>
  <c r="D23" i="27"/>
  <c r="C23" i="27"/>
  <c r="G23" i="27" s="1"/>
  <c r="N9" i="27"/>
  <c r="J9" i="27"/>
  <c r="F9" i="27"/>
  <c r="D9" i="27"/>
  <c r="C9" i="27"/>
  <c r="G9" i="27" s="1"/>
  <c r="J62" i="26"/>
  <c r="F62" i="26"/>
  <c r="D62" i="26"/>
  <c r="C62" i="26"/>
  <c r="G62" i="26" s="1"/>
  <c r="N52" i="26"/>
  <c r="J52" i="26"/>
  <c r="F52" i="26"/>
  <c r="D52" i="26"/>
  <c r="C52" i="26"/>
  <c r="G52" i="26" s="1"/>
  <c r="J38" i="26"/>
  <c r="F38" i="26"/>
  <c r="D38" i="26"/>
  <c r="C38" i="26"/>
  <c r="G38" i="26" s="1"/>
  <c r="N33" i="26"/>
  <c r="J33" i="26"/>
  <c r="F33" i="26"/>
  <c r="D33" i="26"/>
  <c r="C33" i="26"/>
  <c r="G33" i="26" s="1"/>
  <c r="L23" i="26"/>
  <c r="J23" i="26"/>
  <c r="F23" i="26"/>
  <c r="D23" i="26"/>
  <c r="C23" i="26"/>
  <c r="G23" i="26" s="1"/>
  <c r="L9" i="26"/>
  <c r="J9" i="26"/>
  <c r="F9" i="26"/>
  <c r="D9" i="26"/>
  <c r="C9" i="26"/>
  <c r="G9" i="26" s="1"/>
  <c r="C32" i="25"/>
  <c r="C22" i="25"/>
  <c r="C8" i="25"/>
  <c r="C32" i="24"/>
  <c r="C22" i="24"/>
  <c r="C8" i="24"/>
  <c r="C32" i="23"/>
  <c r="C22" i="23"/>
  <c r="C8" i="23"/>
  <c r="C33" i="22"/>
  <c r="C23" i="22"/>
  <c r="C9" i="22"/>
  <c r="C93" i="21"/>
  <c r="C83" i="21"/>
  <c r="C69" i="21"/>
  <c r="C63" i="21"/>
  <c r="C53" i="21"/>
  <c r="C39" i="21"/>
  <c r="C33" i="21"/>
  <c r="C23" i="21"/>
  <c r="C9" i="21"/>
  <c r="C61" i="20"/>
  <c r="I61" i="20" s="1"/>
  <c r="C51" i="20"/>
  <c r="G51" i="20" s="1"/>
  <c r="D37" i="20"/>
  <c r="C37" i="20"/>
  <c r="I37" i="20" s="1"/>
  <c r="C32" i="20"/>
  <c r="G32" i="20" s="1"/>
  <c r="D22" i="20"/>
  <c r="C22" i="20"/>
  <c r="I22" i="20" s="1"/>
  <c r="C8" i="20"/>
  <c r="C61" i="19"/>
  <c r="I61" i="19" s="1"/>
  <c r="C51" i="19"/>
  <c r="E37" i="19"/>
  <c r="C37" i="19"/>
  <c r="I37" i="19" s="1"/>
  <c r="G32" i="19"/>
  <c r="C32" i="19"/>
  <c r="C22" i="19"/>
  <c r="E22" i="19" s="1"/>
  <c r="C8" i="19"/>
  <c r="G8" i="19" s="1"/>
  <c r="C32" i="18"/>
  <c r="C22" i="18"/>
  <c r="C8" i="18"/>
  <c r="C32" i="17"/>
  <c r="C22" i="17"/>
  <c r="C8" i="17"/>
  <c r="C32" i="16"/>
  <c r="C22" i="16"/>
  <c r="C8" i="16"/>
  <c r="E32" i="15"/>
  <c r="C32" i="15"/>
  <c r="G22" i="15"/>
  <c r="C22" i="15"/>
  <c r="C8" i="15"/>
  <c r="E8" i="15" s="1"/>
  <c r="C32" i="14"/>
  <c r="C22" i="14"/>
  <c r="C8" i="14"/>
  <c r="C32" i="13"/>
  <c r="C22" i="13"/>
  <c r="C8" i="13"/>
  <c r="C32" i="12"/>
  <c r="C22" i="12"/>
  <c r="C8" i="12"/>
  <c r="C32" i="11"/>
  <c r="C22" i="11"/>
  <c r="C8" i="11"/>
  <c r="C32" i="10"/>
  <c r="C22" i="10"/>
  <c r="C8" i="10"/>
  <c r="C32" i="9"/>
  <c r="C22" i="9"/>
  <c r="C8" i="9"/>
  <c r="C86" i="8"/>
  <c r="J86" i="8" s="1"/>
  <c r="E76" i="8"/>
  <c r="C76" i="8"/>
  <c r="J76" i="8" s="1"/>
  <c r="G62" i="8"/>
  <c r="C62" i="8"/>
  <c r="J62" i="8" s="1"/>
  <c r="C59" i="8"/>
  <c r="J59" i="8" s="1"/>
  <c r="C49" i="8"/>
  <c r="J49" i="8" s="1"/>
  <c r="C35" i="8"/>
  <c r="J35" i="8" s="1"/>
  <c r="C32" i="8"/>
  <c r="J32" i="8" s="1"/>
  <c r="C22" i="8"/>
  <c r="J22" i="8" s="1"/>
  <c r="C8" i="8"/>
  <c r="J8" i="8" s="1"/>
  <c r="C32" i="7"/>
  <c r="F32" i="7" s="1"/>
  <c r="E22" i="7"/>
  <c r="C22" i="7"/>
  <c r="F22" i="7" s="1"/>
  <c r="E8" i="7"/>
  <c r="C8" i="7"/>
  <c r="F8" i="7" s="1"/>
  <c r="C62" i="6"/>
  <c r="C52" i="6"/>
  <c r="C38" i="6"/>
  <c r="C33" i="6"/>
  <c r="C23" i="6"/>
  <c r="C9" i="6"/>
  <c r="C32" i="5"/>
  <c r="F32" i="5" s="1"/>
  <c r="C22" i="5"/>
  <c r="F22" i="5" s="1"/>
  <c r="E8" i="5"/>
  <c r="C8" i="5"/>
  <c r="F8" i="5" s="1"/>
  <c r="C61" i="4"/>
  <c r="C51" i="4"/>
  <c r="C37" i="4"/>
  <c r="C32" i="4"/>
  <c r="C22" i="4"/>
  <c r="C8" i="4"/>
  <c r="C32" i="3"/>
  <c r="C22" i="3"/>
  <c r="C8" i="3"/>
  <c r="C61" i="2"/>
  <c r="C51" i="2"/>
  <c r="C37" i="2"/>
  <c r="C32" i="2"/>
  <c r="C22" i="2"/>
  <c r="C8" i="2"/>
  <c r="H32" i="1"/>
  <c r="F32" i="1"/>
  <c r="D32" i="1"/>
  <c r="C32" i="1"/>
  <c r="G32" i="1" s="1"/>
  <c r="H22" i="1"/>
  <c r="F22" i="1"/>
  <c r="D22" i="1"/>
  <c r="C22" i="1"/>
  <c r="G22" i="1" s="1"/>
  <c r="H8" i="1"/>
  <c r="F8" i="1"/>
  <c r="D8" i="1"/>
  <c r="C8" i="1"/>
  <c r="G8" i="1" s="1"/>
  <c r="E61" i="19" l="1"/>
  <c r="I22" i="19"/>
  <c r="H22" i="20"/>
  <c r="D61" i="20"/>
  <c r="H61" i="20"/>
  <c r="F37" i="20"/>
  <c r="F22" i="20"/>
  <c r="H37" i="20"/>
  <c r="F61" i="20"/>
  <c r="E22" i="5"/>
  <c r="E32" i="5"/>
  <c r="E32" i="7"/>
  <c r="E8" i="8"/>
  <c r="I8" i="8"/>
  <c r="G22" i="8"/>
  <c r="I22" i="8"/>
  <c r="E32" i="8"/>
  <c r="I32" i="8"/>
  <c r="E35" i="8"/>
  <c r="I35" i="8"/>
  <c r="E49" i="8"/>
  <c r="G49" i="8"/>
  <c r="E59" i="8"/>
  <c r="I59" i="8"/>
  <c r="E62" i="8"/>
  <c r="I62" i="8"/>
  <c r="G76" i="8"/>
  <c r="E86" i="8"/>
  <c r="I86" i="8"/>
  <c r="H22" i="15"/>
  <c r="F22" i="15"/>
  <c r="D22" i="15"/>
  <c r="F8" i="16"/>
  <c r="D8" i="16"/>
  <c r="F32" i="16"/>
  <c r="D32" i="16"/>
  <c r="L32" i="19"/>
  <c r="J32" i="19"/>
  <c r="H32" i="19"/>
  <c r="F32" i="19"/>
  <c r="D32" i="19"/>
  <c r="K32" i="19"/>
  <c r="L51" i="19"/>
  <c r="J51" i="19"/>
  <c r="H51" i="19"/>
  <c r="F51" i="19"/>
  <c r="D51" i="19"/>
  <c r="G51" i="19"/>
  <c r="K51" i="19"/>
  <c r="H8" i="20"/>
  <c r="F8" i="20"/>
  <c r="D8" i="20"/>
  <c r="M38" i="26"/>
  <c r="K38" i="26"/>
  <c r="L38" i="26"/>
  <c r="G8" i="8"/>
  <c r="E22" i="8"/>
  <c r="G32" i="8"/>
  <c r="G35" i="8"/>
  <c r="I49" i="8"/>
  <c r="G59" i="8"/>
  <c r="I76" i="8"/>
  <c r="G86" i="8"/>
  <c r="H8" i="15"/>
  <c r="F8" i="15"/>
  <c r="F22" i="16"/>
  <c r="D22" i="16"/>
  <c r="L8" i="19"/>
  <c r="J8" i="19"/>
  <c r="H8" i="19"/>
  <c r="F8" i="19"/>
  <c r="D8" i="19"/>
  <c r="K8" i="19"/>
  <c r="G8" i="20"/>
  <c r="H32" i="20"/>
  <c r="F32" i="20"/>
  <c r="D32" i="20"/>
  <c r="H51" i="20"/>
  <c r="F51" i="20"/>
  <c r="D51" i="20"/>
  <c r="M62" i="26"/>
  <c r="K62" i="26"/>
  <c r="L62" i="26"/>
  <c r="K23" i="27"/>
  <c r="N23" i="27"/>
  <c r="L23" i="27"/>
  <c r="E8" i="1"/>
  <c r="E22" i="1"/>
  <c r="E32" i="1"/>
  <c r="D8" i="5"/>
  <c r="D22" i="5"/>
  <c r="D32" i="5"/>
  <c r="D8" i="7"/>
  <c r="D22" i="7"/>
  <c r="D32" i="7"/>
  <c r="D8" i="8"/>
  <c r="F8" i="8"/>
  <c r="H8" i="8"/>
  <c r="D22" i="8"/>
  <c r="F22" i="8"/>
  <c r="H22" i="8"/>
  <c r="D32" i="8"/>
  <c r="F32" i="8"/>
  <c r="H32" i="8"/>
  <c r="D35" i="8"/>
  <c r="F35" i="8"/>
  <c r="H35" i="8"/>
  <c r="D49" i="8"/>
  <c r="F49" i="8"/>
  <c r="H49" i="8"/>
  <c r="D59" i="8"/>
  <c r="F59" i="8"/>
  <c r="H59" i="8"/>
  <c r="D62" i="8"/>
  <c r="F62" i="8"/>
  <c r="H62" i="8"/>
  <c r="D76" i="8"/>
  <c r="F76" i="8"/>
  <c r="H76" i="8"/>
  <c r="D86" i="8"/>
  <c r="F86" i="8"/>
  <c r="H86" i="8"/>
  <c r="D8" i="15"/>
  <c r="G8" i="15"/>
  <c r="E22" i="15"/>
  <c r="H32" i="15"/>
  <c r="F32" i="15"/>
  <c r="D32" i="15"/>
  <c r="G32" i="15"/>
  <c r="E8" i="16"/>
  <c r="E22" i="16"/>
  <c r="E32" i="16"/>
  <c r="E8" i="19"/>
  <c r="I8" i="19"/>
  <c r="L22" i="19"/>
  <c r="J22" i="19"/>
  <c r="H22" i="19"/>
  <c r="F22" i="19"/>
  <c r="D22" i="19"/>
  <c r="G22" i="19"/>
  <c r="K22" i="19"/>
  <c r="E32" i="19"/>
  <c r="I32" i="19"/>
  <c r="L37" i="19"/>
  <c r="J37" i="19"/>
  <c r="H37" i="19"/>
  <c r="F37" i="19"/>
  <c r="D37" i="19"/>
  <c r="G37" i="19"/>
  <c r="K37" i="19"/>
  <c r="E51" i="19"/>
  <c r="I51" i="19"/>
  <c r="L61" i="19"/>
  <c r="J61" i="19"/>
  <c r="H61" i="19"/>
  <c r="F61" i="19"/>
  <c r="D61" i="19"/>
  <c r="G61" i="19"/>
  <c r="K61" i="19"/>
  <c r="E8" i="20"/>
  <c r="I8" i="20"/>
  <c r="E32" i="20"/>
  <c r="I32" i="20"/>
  <c r="E51" i="20"/>
  <c r="I51" i="20"/>
  <c r="M9" i="26"/>
  <c r="K9" i="26"/>
  <c r="N9" i="26"/>
  <c r="M23" i="26"/>
  <c r="K23" i="26"/>
  <c r="N23" i="26"/>
  <c r="M33" i="26"/>
  <c r="K33" i="26"/>
  <c r="L33" i="26"/>
  <c r="N38" i="26"/>
  <c r="M52" i="26"/>
  <c r="K52" i="26"/>
  <c r="L52" i="26"/>
  <c r="N62" i="26"/>
  <c r="M9" i="27"/>
  <c r="K9" i="27"/>
  <c r="L9" i="27"/>
  <c r="E22" i="20"/>
  <c r="G22" i="20"/>
  <c r="E37" i="20"/>
  <c r="G37" i="20"/>
  <c r="E61" i="20"/>
  <c r="G61" i="20"/>
  <c r="E9" i="26"/>
  <c r="E23" i="26"/>
  <c r="E33" i="26"/>
  <c r="M33" i="27"/>
  <c r="K33" i="27"/>
  <c r="N33" i="27"/>
  <c r="M38" i="27"/>
  <c r="K38" i="27"/>
  <c r="N38" i="27"/>
  <c r="E38" i="26"/>
  <c r="E52" i="26"/>
  <c r="E62" i="26"/>
  <c r="E9" i="27"/>
  <c r="E23" i="27"/>
  <c r="E33" i="27"/>
  <c r="E38" i="27"/>
  <c r="E52" i="27"/>
  <c r="K52" i="27"/>
  <c r="M52" i="27"/>
  <c r="E62" i="27"/>
  <c r="K62" i="27"/>
  <c r="M62" i="27"/>
  <c r="E8" i="28"/>
  <c r="D22" i="28"/>
  <c r="F22" i="28"/>
  <c r="E32" i="28"/>
  <c r="D9" i="29"/>
  <c r="F9" i="29"/>
  <c r="L9" i="29"/>
  <c r="D23" i="29"/>
  <c r="F23" i="29"/>
  <c r="L23" i="29"/>
  <c r="D33" i="29"/>
  <c r="F33" i="29"/>
  <c r="L33" i="29"/>
  <c r="D38" i="29"/>
  <c r="F38" i="29"/>
  <c r="L38" i="29"/>
  <c r="D52" i="29"/>
  <c r="F52" i="29"/>
  <c r="L52" i="29"/>
  <c r="D62" i="29"/>
  <c r="F62" i="29"/>
  <c r="L62" i="29"/>
  <c r="D67" i="29"/>
  <c r="F67" i="29"/>
  <c r="L67" i="29"/>
  <c r="D81" i="29"/>
  <c r="F81" i="29"/>
  <c r="L81" i="29"/>
  <c r="D91" i="29"/>
  <c r="F91" i="29"/>
  <c r="L91" i="29"/>
  <c r="D96" i="29"/>
  <c r="F96" i="29"/>
  <c r="E110" i="29"/>
  <c r="D120" i="29"/>
  <c r="F120" i="29"/>
  <c r="L52" i="27"/>
  <c r="L62" i="27"/>
  <c r="E22" i="28"/>
  <c r="E9" i="29"/>
  <c r="E23" i="29"/>
  <c r="E33" i="29"/>
  <c r="E38" i="29"/>
  <c r="E52" i="29"/>
  <c r="E62" i="29"/>
  <c r="E67" i="29"/>
  <c r="E81" i="29"/>
  <c r="E91" i="29"/>
  <c r="E96" i="29"/>
  <c r="E120" i="29"/>
</calcChain>
</file>

<file path=xl/sharedStrings.xml><?xml version="1.0" encoding="utf-8"?>
<sst xmlns="http://schemas.openxmlformats.org/spreadsheetml/2006/main" count="2039" uniqueCount="393">
  <si>
    <t>問１．事業全般</t>
  </si>
  <si>
    <t>（１）貴社(単体)の2024年度末時点の従業員数(契約社員、臨時職員及びパート職員等を含む)をご回答ください。</t>
  </si>
  <si>
    <t>（単位、％）</t>
  </si>
  <si>
    <t>社数</t>
  </si>
  <si>
    <t>１．～100人</t>
  </si>
  <si>
    <t>２．101人～300人</t>
  </si>
  <si>
    <t>３．301人～1,000人</t>
  </si>
  <si>
    <t>４．1,001人～2,000人</t>
  </si>
  <si>
    <t>５．2,001人～</t>
  </si>
  <si>
    <t>製造業合計</t>
  </si>
  <si>
    <t>食品</t>
  </si>
  <si>
    <t>繊維</t>
  </si>
  <si>
    <t>紙・パルプ</t>
  </si>
  <si>
    <t>化学</t>
  </si>
  <si>
    <t>石油</t>
  </si>
  <si>
    <t>窯業・土石</t>
  </si>
  <si>
    <t>鉄鋼</t>
  </si>
  <si>
    <t>非鉄金属</t>
  </si>
  <si>
    <t>一般機械</t>
  </si>
  <si>
    <t>電気機械</t>
  </si>
  <si>
    <t>精密機械</t>
  </si>
  <si>
    <t>輸送用機械</t>
  </si>
  <si>
    <t>その他製造業</t>
  </si>
  <si>
    <t>非製造業合計</t>
  </si>
  <si>
    <t>電力・ガス</t>
  </si>
  <si>
    <t>建設</t>
  </si>
  <si>
    <t>不動産</t>
  </si>
  <si>
    <t>卸売･小売</t>
  </si>
  <si>
    <t>運輸</t>
  </si>
  <si>
    <t>通信･情報</t>
  </si>
  <si>
    <t>リ－ス</t>
  </si>
  <si>
    <t>サ－ビス</t>
  </si>
  <si>
    <t>その他非製造業</t>
  </si>
  <si>
    <t>全産業合計</t>
  </si>
  <si>
    <t>（２）貴社事業の①ダウンサイドリスク、②成長機会となる外部要因について、それぞれご回答ください(５つまでの複数回答)。</t>
  </si>
  <si>
    <t>①ダウンサイドリスク</t>
  </si>
  <si>
    <t>１．米国景気</t>
  </si>
  <si>
    <t>２．欧州景気</t>
  </si>
  <si>
    <t>３．中国景気</t>
  </si>
  <si>
    <t>４．新興国経済</t>
  </si>
  <si>
    <t>５．米中対立（台湾有事等）</t>
  </si>
  <si>
    <t>６．ウクライナ戦争</t>
  </si>
  <si>
    <t>７．中東紛争</t>
  </si>
  <si>
    <t>８．保護主義（関税等）</t>
  </si>
  <si>
    <t>９．感染症対策</t>
  </si>
  <si>
    <t>10．物価上昇</t>
  </si>
  <si>
    <t>11．人件費上昇</t>
  </si>
  <si>
    <t>12．金利上昇</t>
  </si>
  <si>
    <t>13．資産価格変動</t>
  </si>
  <si>
    <t>14．為替変動</t>
  </si>
  <si>
    <t>15．供給制約</t>
  </si>
  <si>
    <t>16．インフラ老朽化</t>
  </si>
  <si>
    <t>17．人的資本開発</t>
  </si>
  <si>
    <t>18．人手・後継者不足</t>
  </si>
  <si>
    <t>19．高齢化社会</t>
  </si>
  <si>
    <t>20．健康志向</t>
  </si>
  <si>
    <t>21．人権問題</t>
  </si>
  <si>
    <t>22．防衛費増加</t>
  </si>
  <si>
    <t>23．規制緩和</t>
  </si>
  <si>
    <t>24．内外の政策見直し（産業・環境等）</t>
  </si>
  <si>
    <t>25．気候変動・自然災害激甚化</t>
  </si>
  <si>
    <t>26．サステナビリティ対応</t>
  </si>
  <si>
    <t>27. 新技術(生成AIなど)</t>
  </si>
  <si>
    <t>28．オープンデータの拡大</t>
  </si>
  <si>
    <t>29．サイバー攻撃</t>
  </si>
  <si>
    <t>30．その他</t>
  </si>
  <si>
    <t>②成長機会</t>
  </si>
  <si>
    <t>（３）米国の関税強化により想定される貴社への影響と対応についてご回答ください(３つまでの複数回答)。</t>
  </si>
  <si>
    <t>１．原材料・部品の調達先変更</t>
  </si>
  <si>
    <t>２．生産・輸出拠点の変更</t>
  </si>
  <si>
    <t>３．米国での販売価格引き上げ</t>
  </si>
  <si>
    <t>４．米国での販売価格維持　</t>
  </si>
  <si>
    <t>５．米国以外への販路開拓</t>
  </si>
  <si>
    <t>６．人員配置の変更</t>
  </si>
  <si>
    <t>７．不確実性による投資先送り</t>
  </si>
  <si>
    <t>８．影響はあるが特に対応はしない</t>
  </si>
  <si>
    <t>９．影響精査中</t>
  </si>
  <si>
    <t>10．特に影響なし</t>
  </si>
  <si>
    <t>11．その他</t>
  </si>
  <si>
    <t>（４）（３）に関し、生産・輸出拠点として①拡大、②縮小する国・地域をそれぞれご選択ください(５つまでの複数回答)。</t>
  </si>
  <si>
    <t>１．日本</t>
  </si>
  <si>
    <t>２．米国</t>
  </si>
  <si>
    <t>３．中国</t>
  </si>
  <si>
    <t>４．タイ</t>
  </si>
  <si>
    <t>５．ベトナム</t>
  </si>
  <si>
    <t>６．インドネシア</t>
  </si>
  <si>
    <t>７．マレーシア</t>
  </si>
  <si>
    <t>８．フィリピン</t>
  </si>
  <si>
    <t>９．インド</t>
  </si>
  <si>
    <t>10．その他アジア</t>
  </si>
  <si>
    <t>11．欧州</t>
  </si>
  <si>
    <t>12．メキシコ</t>
  </si>
  <si>
    <t>13．カナダ</t>
  </si>
  <si>
    <t>14．南米</t>
  </si>
  <si>
    <t>15．中東・アフリカ</t>
  </si>
  <si>
    <t>16．その他</t>
  </si>
  <si>
    <t>（５）燃料費・電力費・人件費・資材費・建設費などの高騰を販売価格に転嫁できていますか。</t>
  </si>
  <si>
    <t>１．価格転嫁できている</t>
  </si>
  <si>
    <t>２．一部転嫁できているが十分ではない</t>
  </si>
  <si>
    <t>３．価格転嫁できていない</t>
  </si>
  <si>
    <t>問２．国内設備投資(単体)</t>
  </si>
  <si>
    <t>（１）①2024年度国内設備投資の実績が当初計画を下回った場合、②2025年度国内設備投資計画を押し下げる要因がある場合、</t>
  </si>
  <si>
    <t>　　 それぞれの理由をご回答ください(３つまでの複数回答)。</t>
  </si>
  <si>
    <t>①2024年度実績</t>
  </si>
  <si>
    <t>１．工事費高騰に伴う見直し　</t>
  </si>
  <si>
    <t>２．工期の遅れ</t>
  </si>
  <si>
    <t>３．投資内容の精査、無駄の見直し</t>
  </si>
  <si>
    <t>４．もともと確度の低かった投資の剥落</t>
  </si>
  <si>
    <t>５．国内・海外景気の減速</t>
  </si>
  <si>
    <t>６．国際的な政策の不確実性</t>
  </si>
  <si>
    <t>７．金利上昇</t>
  </si>
  <si>
    <t>８．当初計画を下回らず/計画の押し下げなし</t>
  </si>
  <si>
    <t>９．その他</t>
  </si>
  <si>
    <t>②2025年度計画</t>
  </si>
  <si>
    <t>（２）2024年度に国内設備投資を(一部)見送った場合、その後の対応をご回答ください。</t>
  </si>
  <si>
    <t>１．計画の中止</t>
  </si>
  <si>
    <t>２．計画の縮小</t>
  </si>
  <si>
    <t>３．計画の維持</t>
  </si>
  <si>
    <t>問３．企業価値向上に向けた施策</t>
  </si>
  <si>
    <t>優先度１位</t>
  </si>
  <si>
    <t>１．国内有形固定資産投資</t>
  </si>
  <si>
    <t>２．海外有形固定資産投資</t>
  </si>
  <si>
    <t>３．国内M&amp;A</t>
  </si>
  <si>
    <t>４．海外M&amp;A</t>
  </si>
  <si>
    <t>５．情報化投資</t>
  </si>
  <si>
    <t>６．研究開発</t>
  </si>
  <si>
    <t>　７．人材育成、人的投資</t>
  </si>
  <si>
    <t>優先度２位</t>
  </si>
  <si>
    <t>優先度３位</t>
  </si>
  <si>
    <t>（２）成長戦略以外で株価上昇に向けて関心のある項目をご回答ください（３つまでの複数回答）。</t>
  </si>
  <si>
    <t xml:space="preserve"> １．投資家対話の充実</t>
  </si>
  <si>
    <t>２．開示内容の充実</t>
  </si>
  <si>
    <t>３．ガバナンス向上</t>
  </si>
  <si>
    <t>４．増配</t>
  </si>
  <si>
    <t>５．自社株買い</t>
  </si>
  <si>
    <t>６．政策保有株の見直し</t>
  </si>
  <si>
    <t>７．その他の資本政策</t>
  </si>
  <si>
    <t>８．事業ポートフォリオの見直し</t>
  </si>
  <si>
    <t>（３）情報開示において重視している項目をご回答ください(３つまでの複数回答)。</t>
  </si>
  <si>
    <t>１．ROIC</t>
  </si>
  <si>
    <t>２．PER</t>
  </si>
  <si>
    <t>３．PBR</t>
  </si>
  <si>
    <t>４．ROE</t>
  </si>
  <si>
    <t>５．TCFD</t>
  </si>
  <si>
    <t>６．TNFD</t>
  </si>
  <si>
    <t>７．資本コスト</t>
  </si>
  <si>
    <t>８．人権</t>
  </si>
  <si>
    <t>９．人的資本</t>
  </si>
  <si>
    <t>10．マテリアリティ</t>
  </si>
  <si>
    <t>11．株主還元策</t>
  </si>
  <si>
    <t>12．中期経営計画</t>
  </si>
  <si>
    <t>13．IPランドスケープ</t>
  </si>
  <si>
    <t>14．ガバナンス</t>
  </si>
  <si>
    <t>15．有報早期開示</t>
  </si>
  <si>
    <t>問４．人的投資</t>
  </si>
  <si>
    <t>（１）不足している人材の種類(役職・職種・スキルなど)をご回答ください(３つまでの複数回答)。</t>
  </si>
  <si>
    <t>１．経営人材</t>
  </si>
  <si>
    <t>２．管理職</t>
  </si>
  <si>
    <t>３．営業職</t>
  </si>
  <si>
    <t>４．研究職</t>
  </si>
  <si>
    <t>５．技術職・エンジニア</t>
  </si>
  <si>
    <t>６．新規事業などの企画人材</t>
  </si>
  <si>
    <t>７．現場の熟練労働者</t>
  </si>
  <si>
    <t>８．現場の未熟練労働者</t>
  </si>
  <si>
    <t>９．バックオフィス人材</t>
  </si>
  <si>
    <t>10．IT人材・AI人材</t>
  </si>
  <si>
    <t>11．人材は不足していない</t>
  </si>
  <si>
    <t>12．その他</t>
  </si>
  <si>
    <t>（２）人材獲得のために取り組む施策についてご回答ください(３つまでの複数回答)。</t>
  </si>
  <si>
    <t>１．新卒採用の強化</t>
  </si>
  <si>
    <t>２．中途採用の強化</t>
  </si>
  <si>
    <t>３．副業の受け入れ</t>
  </si>
  <si>
    <t>４．業界再編(M&amp;A)</t>
  </si>
  <si>
    <t>５．賃金引上げ</t>
  </si>
  <si>
    <t>６．再雇用</t>
  </si>
  <si>
    <t>７．福利厚生の拡充</t>
  </si>
  <si>
    <t>８．リモートワークの拡充</t>
  </si>
  <si>
    <t>９．フレックス制の導入・拡充</t>
  </si>
  <si>
    <t>10．採用基準緩和(外国人や高齢者など)</t>
  </si>
  <si>
    <t>11．オフィス・工場などの執務環境の整備</t>
  </si>
  <si>
    <t>12．入社前からの教育・育成</t>
  </si>
  <si>
    <t>13．自社の社会的意義の追求</t>
  </si>
  <si>
    <t>14．人的資本の開示</t>
  </si>
  <si>
    <t>15．その他</t>
  </si>
  <si>
    <t>（３）人材獲得以外に取り組む人手不足への対応策についてご回答ください(３つまでの複数回答)。</t>
  </si>
  <si>
    <t>１．営業・稼働時間の削減</t>
  </si>
  <si>
    <t>２．業務の削減・合理化</t>
  </si>
  <si>
    <t>３．自動化投資(機械・ロボットなど)</t>
  </si>
  <si>
    <t>４．デジタル活用</t>
  </si>
  <si>
    <t>５．海外移転</t>
  </si>
  <si>
    <t>６．他社との人材融通・連携</t>
  </si>
  <si>
    <t>７．外部委託の拡大</t>
  </si>
  <si>
    <t>８．従業員のリスキリング</t>
  </si>
  <si>
    <t>（４）貴社が取り組む人的投資についてご回答ください(３つまでの複数回答)。</t>
  </si>
  <si>
    <t>１．研修などのOFF-JTの強化</t>
  </si>
  <si>
    <t>２．OJTの強化</t>
  </si>
  <si>
    <t>３．自己啓発の補助拡大</t>
  </si>
  <si>
    <t>４．人材の確保</t>
  </si>
  <si>
    <t>６．社内起業の支援</t>
  </si>
  <si>
    <t>７．ジョブ型雇用の導入</t>
  </si>
  <si>
    <t>８．健康経営の推進</t>
  </si>
  <si>
    <t>９．能力評価・人材管理システムの拡充</t>
  </si>
  <si>
    <t>10．生産性向上のための労働環境整備</t>
  </si>
  <si>
    <t>11．成果連動の強化</t>
  </si>
  <si>
    <t>12．介護支援</t>
  </si>
  <si>
    <t>13．育児支援</t>
  </si>
  <si>
    <t>14．その他</t>
  </si>
  <si>
    <t>（５）2025年度の賃金引上げについてご回答ください。</t>
  </si>
  <si>
    <t>１．既に実施しており、今後も引上げを検討</t>
  </si>
  <si>
    <t>２．既に実施しており、今後引上げ予定はない</t>
  </si>
  <si>
    <t>３．未実施だが、引上げを検討</t>
  </si>
  <si>
    <t>４．検討したが、実施せず</t>
  </si>
  <si>
    <t>５．実施・検討予定なし</t>
  </si>
  <si>
    <t>（６）（５）で１～２を選択した場合、引上げ率は前年と比べてどう変わりましたか。</t>
  </si>
  <si>
    <t>１．前年度を上回る</t>
  </si>
  <si>
    <t>２．前年度と同程度</t>
  </si>
  <si>
    <t>３．前年度を下回る</t>
  </si>
  <si>
    <t>問５．サステナビリティ対応、カーボンニュートラル実現に向けた取り組み</t>
  </si>
  <si>
    <t>１．事業拡大の契機</t>
  </si>
  <si>
    <t>２．ビジネスモデルの転換</t>
  </si>
  <si>
    <t>３．サプライチェーン全体での対応</t>
  </si>
  <si>
    <t>４．長期的な移行戦略の策定・開示</t>
  </si>
  <si>
    <t>５．設備入れ替えの契機</t>
  </si>
  <si>
    <t>６．専門部署設置などの人員配置転換</t>
  </si>
  <si>
    <t>７．海外移転の加速</t>
  </si>
  <si>
    <t>８．その他</t>
  </si>
  <si>
    <t>（２）カーボンニュートラル実現に向けた課題についてご回答ください(３つまでの複数回答)。</t>
  </si>
  <si>
    <t>１．技術的な問題</t>
  </si>
  <si>
    <t>２．開発コストの問題</t>
  </si>
  <si>
    <t>３．需要が不透明</t>
  </si>
  <si>
    <t>４．販売価格への転嫁</t>
  </si>
  <si>
    <t>５．基準が不明確</t>
  </si>
  <si>
    <t>６．調達先の制約（原材料等の確保が困難）</t>
  </si>
  <si>
    <t>７．国際的な政策の不確実性</t>
  </si>
  <si>
    <t>（３）2025年度の設備投資計画(単体)および研究開発計画(単体)に占める脱炭素関連の比率をそれぞれご回答ください。</t>
  </si>
  <si>
    <t>１．なし</t>
  </si>
  <si>
    <t>２．0～5％</t>
  </si>
  <si>
    <t>３．5～10％</t>
  </si>
  <si>
    <t>４．10～20％</t>
  </si>
  <si>
    <t>５．20～30％</t>
  </si>
  <si>
    <t>６．30～40％</t>
  </si>
  <si>
    <t xml:space="preserve">	７．40～50％</t>
  </si>
  <si>
    <t>８．50～75％</t>
  </si>
  <si>
    <t>９．75％以上</t>
  </si>
  <si>
    <t>②研究開発</t>
  </si>
  <si>
    <t>（４）貴社の排出削減目標（ネットゼロ達成時期）の設定状況について、スコープ毎にご回答ください。</t>
  </si>
  <si>
    <t>①スコープ１・２</t>
  </si>
  <si>
    <t>１．既に達成済み　</t>
  </si>
  <si>
    <t>２．～2030年まで　</t>
  </si>
  <si>
    <t>３．～2040年まで</t>
  </si>
  <si>
    <t>４．～2050年まで</t>
  </si>
  <si>
    <t>５．2050年以降</t>
  </si>
  <si>
    <t>６．不明・未定</t>
  </si>
  <si>
    <t>②スコープ１・２・３</t>
  </si>
  <si>
    <t>（５）（４）を達成するための手段として、①2025年度まで、②2030年まで、③2050年までに重視・期待する施策を、それぞれご回答ください（最大３つまでの複数回答）。</t>
  </si>
  <si>
    <t>①2025年度まで</t>
  </si>
  <si>
    <t>１．事業規模縮小</t>
  </si>
  <si>
    <t>２．省エネ</t>
  </si>
  <si>
    <t>３．再エネ</t>
  </si>
  <si>
    <t>４．電化(EV活用含む)</t>
  </si>
  <si>
    <t>５．LNG転換</t>
  </si>
  <si>
    <t>６．原子力の活用</t>
  </si>
  <si>
    <t>７．資源循環</t>
  </si>
  <si>
    <t>８．ネガティブエミッション技術(炭素回収等)　</t>
  </si>
  <si>
    <t>９．新エネ(水素・アンモニア・合成燃料・SAF等)</t>
  </si>
  <si>
    <t>10．クレジット購入</t>
  </si>
  <si>
    <t>11．削減貢献量活用(*)</t>
  </si>
  <si>
    <t>(*) 自社排出削減手段には当たらないものの、社会全体へ貢献する観点</t>
  </si>
  <si>
    <t>②2030年まで</t>
  </si>
  <si>
    <t>③2050年まで</t>
  </si>
  <si>
    <t>（６）インターナルカーボンプライシングを導入していますか。</t>
  </si>
  <si>
    <t>（平均：円/t-CO2)</t>
  </si>
  <si>
    <t>１．導入している</t>
  </si>
  <si>
    <t>２．導入していない</t>
  </si>
  <si>
    <t>また、導入している場合、設定価格をご回答ください（主要事業、円ベース）。</t>
  </si>
  <si>
    <t>（７）サステナビリティ対応等に関し、カーボンニュートラル以外に関心あるものをご回答ください（３つまでの複数回答）。</t>
  </si>
  <si>
    <t>１．貧困・格差</t>
  </si>
  <si>
    <t>２．DE&amp;I</t>
  </si>
  <si>
    <t>３．人権の尊重</t>
  </si>
  <si>
    <t>４．BCM・災害対応</t>
  </si>
  <si>
    <t>５．循環経済　</t>
  </si>
  <si>
    <t>６．自然資本・生物多様性</t>
  </si>
  <si>
    <t>７．経済安全保障</t>
  </si>
  <si>
    <t>問６．グローバルサプライチェーンの見直し</t>
  </si>
  <si>
    <t>（１）グローバルサプライチェーンの見直しを実施または検討している場合、その内容をご回答ください(３つまでの複数回答)。</t>
  </si>
  <si>
    <t>１．海外拠点の国内移転(国内回帰)</t>
  </si>
  <si>
    <t>　２．海外拠点の一層の分散・多様化</t>
  </si>
  <si>
    <t>３．海外の仕入れ調達先の国内への切り替え　</t>
  </si>
  <si>
    <t>４．海外の仕入れ調達先の一層の分散・多様化　</t>
  </si>
  <si>
    <t>５．需要地での事業拡大</t>
  </si>
  <si>
    <t>６．研究開発やマーケティングなどの機能分散・多様化</t>
  </si>
  <si>
    <t>７．製品や調達の標準化・規格化</t>
  </si>
  <si>
    <t>８．他社などとの共助体制の強化</t>
  </si>
  <si>
    <t>９．戦略在庫の確保</t>
  </si>
  <si>
    <t>10．その他</t>
  </si>
  <si>
    <t>（２）グローバルサプライチェーン見直しの理由は何ですか(３つまでの複数回答)。</t>
  </si>
  <si>
    <t xml:space="preserve">１．新型コロナウイルス感染症 </t>
  </si>
  <si>
    <t>２．ウクライナ危機・中東紛争</t>
  </si>
  <si>
    <t>３．米中対立や各国の自国産業強化政策</t>
  </si>
  <si>
    <t>４．半導体の供給不足</t>
  </si>
  <si>
    <t>５．自然災害</t>
  </si>
  <si>
    <t>６．気候変動対応</t>
  </si>
  <si>
    <t>７．人権問題</t>
  </si>
  <si>
    <t>８．人件費上昇</t>
  </si>
  <si>
    <t>９．原材料費の高騰</t>
  </si>
  <si>
    <t>10．円安</t>
  </si>
  <si>
    <t>（３）国内外拠点における生産能力(連結)に関する中長期的な見通しをご回答ください。</t>
  </si>
  <si>
    <t>【生産能力】</t>
  </si>
  <si>
    <t>A.向こう３年程度（国内）</t>
  </si>
  <si>
    <t>B.向こう10年程度（国内）</t>
  </si>
  <si>
    <t>国内</t>
  </si>
  <si>
    <t>１．増強</t>
  </si>
  <si>
    <t>２．同程度</t>
  </si>
  <si>
    <t>３．縮小</t>
  </si>
  <si>
    <t>４．拠点なし（予定もなし）</t>
  </si>
  <si>
    <t>A.向こう３年程度（海外）</t>
  </si>
  <si>
    <t>B.向こう10年程度（海外）</t>
  </si>
  <si>
    <t>海外</t>
  </si>
  <si>
    <t>（３）国内外拠点における研究開発活動(連結)に関する中長期的な見通しをご回答ください。</t>
  </si>
  <si>
    <t>【研究開発活動】</t>
  </si>
  <si>
    <t>問７．デジタル化</t>
  </si>
  <si>
    <t xml:space="preserve"> （１）AI(Chat GPTなど生成AIを含む)の活用状況についてご回答ください。</t>
  </si>
  <si>
    <t>　１．活用している</t>
  </si>
  <si>
    <t>２．活用を検討している</t>
  </si>
  <si>
    <t>３．活用予定はないが、社内的な関心が高まっている</t>
  </si>
  <si>
    <t>４．活用予定はなく、関心も高まっていない</t>
  </si>
  <si>
    <t>①データ利活用の方針・戦略・目的を設定している</t>
  </si>
  <si>
    <t>１．全社で実施</t>
  </si>
  <si>
    <t>２．社内の一部で実施</t>
  </si>
  <si>
    <t>３．検討中</t>
  </si>
  <si>
    <t>４．実施していない</t>
  </si>
  <si>
    <t>③データベース管理システム等を活用し、記録されたデータの構造化・品質管理をしている</t>
  </si>
  <si>
    <t>④構造化・品質管理されたデータを分析し、事業に関わる洞察(事実、統計、予測等)を得ている</t>
  </si>
  <si>
    <t>⑤得られた洞察（事実、統計、予測等）を、業務効率化等（コスト削減）の成果に結びつけている</t>
  </si>
  <si>
    <t>⑥得られた洞察（事実、統計、予測等）を、事業立ち上げ等（売上増）の成果に結びつけている</t>
  </si>
  <si>
    <t>⑦社員に対し、データ利活用に関する教育・トレーニングを行っている</t>
  </si>
  <si>
    <t>（３）貴社において、2024年度にデータの基盤整備（（２）の②及び③に該当）にA．従事した貴社従業員数</t>
  </si>
  <si>
    <t xml:space="preserve">     およびB．データ整備に当てた労働時間のおおよその割合（0～10の数字）をご回答ください。</t>
  </si>
  <si>
    <t>A.従事した従業員数</t>
  </si>
  <si>
    <t>B.データ整備に当てた労働時間の割合</t>
  </si>
  <si>
    <t>（平均：人）</t>
  </si>
  <si>
    <t>（平均：割）</t>
  </si>
  <si>
    <t>従業員数</t>
  </si>
  <si>
    <t>労働時間の割合</t>
  </si>
  <si>
    <t>Ⅰ.　調査要領</t>
    <phoneticPr fontId="6"/>
  </si>
  <si>
    <t>1.調査目的</t>
    <rPh sb="2" eb="4">
      <t>チョウサ</t>
    </rPh>
    <rPh sb="4" eb="6">
      <t>モクテキ</t>
    </rPh>
    <phoneticPr fontId="6"/>
  </si>
  <si>
    <t>足元の重要テーマに関する企業の意識や見通しなどを把握することを目的に実施。</t>
    <phoneticPr fontId="6"/>
  </si>
  <si>
    <t>２.調査方法</t>
    <rPh sb="2" eb="4">
      <t>チョウサ</t>
    </rPh>
    <rPh sb="4" eb="6">
      <t>ホウホウ</t>
    </rPh>
    <phoneticPr fontId="6"/>
  </si>
  <si>
    <t>アンケート方式</t>
    <rPh sb="5" eb="7">
      <t>ホウシキ</t>
    </rPh>
    <phoneticPr fontId="6"/>
  </si>
  <si>
    <t>３.調査時期</t>
    <rPh sb="2" eb="4">
      <t>チョウサ</t>
    </rPh>
    <rPh sb="4" eb="6">
      <t>ジキ</t>
    </rPh>
    <phoneticPr fontId="6"/>
  </si>
  <si>
    <t>４.調査の対象企業</t>
    <rPh sb="2" eb="4">
      <t>チョウサ</t>
    </rPh>
    <rPh sb="5" eb="7">
      <t>タイショウ</t>
    </rPh>
    <rPh sb="7" eb="9">
      <t>キギョウ</t>
    </rPh>
    <phoneticPr fontId="6"/>
  </si>
  <si>
    <t>　　(原則資本金10億円以上の大企業）</t>
    <phoneticPr fontId="6"/>
  </si>
  <si>
    <t>対　　象</t>
    <phoneticPr fontId="2"/>
  </si>
  <si>
    <r>
      <t>　回答状況</t>
    </r>
    <r>
      <rPr>
        <vertAlign val="superscript"/>
        <sz val="11"/>
        <color rgb="FF262626"/>
        <rFont val="ＭＳ Ｐゴシック"/>
        <family val="3"/>
        <charset val="128"/>
      </rPr>
      <t>※</t>
    </r>
    <r>
      <rPr>
        <sz val="11"/>
        <color rgb="FF262626"/>
        <rFont val="ＭＳ Ｐゴシック"/>
        <family val="3"/>
        <charset val="128"/>
      </rPr>
      <t>　　</t>
    </r>
  </si>
  <si>
    <t>(回答率)　</t>
  </si>
  <si>
    <t>製造業</t>
  </si>
  <si>
    <t>非製造業</t>
  </si>
  <si>
    <t xml:space="preserve">大企業(資本金10億円以上) </t>
    <phoneticPr fontId="6"/>
  </si>
  <si>
    <t>５.設問内容</t>
    <rPh sb="2" eb="4">
      <t>セツモン</t>
    </rPh>
    <rPh sb="4" eb="6">
      <t>ナイヨウ</t>
    </rPh>
    <phoneticPr fontId="6"/>
  </si>
  <si>
    <t>問１．事業全般</t>
    <phoneticPr fontId="2"/>
  </si>
  <si>
    <t>問３．企業価値向上に向けた施策</t>
    <phoneticPr fontId="2"/>
  </si>
  <si>
    <t>問４．人的投資</t>
    <phoneticPr fontId="2"/>
  </si>
  <si>
    <t>問６．グローバルサプライチェーンの見直し</t>
    <phoneticPr fontId="2"/>
  </si>
  <si>
    <t>問７．デジタル化</t>
    <phoneticPr fontId="2"/>
  </si>
  <si>
    <t>（注）なお、各ページの網掛けは、回答の多かった３つの選択肢を色の濃い順に表す。</t>
    <phoneticPr fontId="2"/>
  </si>
  <si>
    <t xml:space="preserve">特別アンケート　企業行動に関する意識調査結果　２０２５年６月（大企業） </t>
  </si>
  <si>
    <t>2025年7月3日（木）を期日として実施。</t>
    <phoneticPr fontId="6"/>
  </si>
  <si>
    <t>2024・2025・2026年度　設備投資計画調査の対象企業</t>
    <rPh sb="14" eb="16">
      <t>ネンド</t>
    </rPh>
    <rPh sb="17" eb="19">
      <t>セツビ</t>
    </rPh>
    <rPh sb="19" eb="21">
      <t>トウシ</t>
    </rPh>
    <rPh sb="21" eb="23">
      <t>ケイカク</t>
    </rPh>
    <rPh sb="23" eb="25">
      <t>チョウサ</t>
    </rPh>
    <rPh sb="26" eb="28">
      <t>タイショウ</t>
    </rPh>
    <rPh sb="28" eb="30">
      <t>キギョウ</t>
    </rPh>
    <phoneticPr fontId="6"/>
  </si>
  <si>
    <t>問２．国内設備投資(単体)</t>
    <phoneticPr fontId="2"/>
  </si>
  <si>
    <t>問５．サステナビリティ対応、カーボンニュートラル実現にむけた取り組み</t>
    <rPh sb="11" eb="13">
      <t>タイオウ</t>
    </rPh>
    <rPh sb="24" eb="26">
      <t>ジツゲン</t>
    </rPh>
    <rPh sb="30" eb="31">
      <t>ト</t>
    </rPh>
    <rPh sb="32" eb="33">
      <t>ク</t>
    </rPh>
    <phoneticPr fontId="2"/>
  </si>
  <si>
    <t>頁</t>
    <rPh sb="0" eb="1">
      <t>ページ</t>
    </rPh>
    <phoneticPr fontId="6"/>
  </si>
  <si>
    <t>Ⅰ.調査要領</t>
    <rPh sb="2" eb="4">
      <t>チョウサ</t>
    </rPh>
    <rPh sb="4" eb="6">
      <t>ヨウリョウ</t>
    </rPh>
    <phoneticPr fontId="6"/>
  </si>
  <si>
    <t>・・・・・・・・・・・・・・・・・・・・・・・・・・・・・・・・・・</t>
    <phoneticPr fontId="6"/>
  </si>
  <si>
    <t>●</t>
    <phoneticPr fontId="2"/>
  </si>
  <si>
    <t>Ⅱ.調査結果</t>
    <rPh sb="2" eb="4">
      <t>チョウサ</t>
    </rPh>
    <rPh sb="4" eb="6">
      <t>ケッカ</t>
    </rPh>
    <phoneticPr fontId="6"/>
  </si>
  <si>
    <t>Ⅲ.参考</t>
    <rPh sb="2" eb="4">
      <t>サンコウ</t>
    </rPh>
    <phoneticPr fontId="6"/>
  </si>
  <si>
    <t>（２）①～⑦に関するデータ利活用の取り組み状況を、それぞれご回答ください。</t>
    <phoneticPr fontId="2"/>
  </si>
  <si>
    <t>紙・パルプ</t>
    <phoneticPr fontId="2"/>
  </si>
  <si>
    <t>2,791社</t>
    <phoneticPr fontId="2"/>
  </si>
  <si>
    <t>919社</t>
    <phoneticPr fontId="6"/>
  </si>
  <si>
    <t>375社</t>
    <phoneticPr fontId="6"/>
  </si>
  <si>
    <t>544社</t>
    <phoneticPr fontId="6"/>
  </si>
  <si>
    <t>（32.9％）</t>
    <phoneticPr fontId="6"/>
  </si>
  <si>
    <t>（１）カーボンニュートラルへの取り組みが加速することで想定される事業への影響をご回答ください。</t>
    <phoneticPr fontId="2"/>
  </si>
  <si>
    <t xml:space="preserve">      (３つまでの複数回答)</t>
    <phoneticPr fontId="2"/>
  </si>
  <si>
    <r>
      <t>（１）事業の成長のために優先するのは、どのような投資ですか(</t>
    </r>
    <r>
      <rPr>
        <u/>
        <sz val="11"/>
        <color theme="1"/>
        <rFont val="ＭＳ Ｐゴシック"/>
        <family val="3"/>
        <charset val="128"/>
      </rPr>
      <t>優先順に</t>
    </r>
    <r>
      <rPr>
        <sz val="11"/>
        <color theme="1"/>
        <rFont val="ＭＳ Ｐゴシック"/>
        <family val="2"/>
        <charset val="128"/>
      </rPr>
      <t>３つまでの複数回答)。</t>
    </r>
    <phoneticPr fontId="2"/>
  </si>
  <si>
    <t>①設備投資</t>
    <phoneticPr fontId="2"/>
  </si>
  <si>
    <t>　 　また、導入している場合、設定価格をご回答ください。　</t>
    <rPh sb="6" eb="8">
      <t>ドウニュウ</t>
    </rPh>
    <rPh sb="12" eb="14">
      <t>バアイ</t>
    </rPh>
    <rPh sb="15" eb="17">
      <t>セッテイ</t>
    </rPh>
    <rPh sb="17" eb="19">
      <t>カカク</t>
    </rPh>
    <rPh sb="21" eb="23">
      <t>カイトウ</t>
    </rPh>
    <phoneticPr fontId="2"/>
  </si>
  <si>
    <t>②データを記録するためのツールを導入し、事業に関わる事柄や現象をデータとして記録している</t>
    <phoneticPr fontId="2"/>
  </si>
  <si>
    <t>①拡大する国・地域</t>
    <rPh sb="1" eb="3">
      <t>カクダイ</t>
    </rPh>
    <rPh sb="5" eb="6">
      <t>クニ</t>
    </rPh>
    <rPh sb="7" eb="9">
      <t>チイキ</t>
    </rPh>
    <phoneticPr fontId="2"/>
  </si>
  <si>
    <t>-</t>
    <phoneticPr fontId="2"/>
  </si>
  <si>
    <t>（ - ：回答僅少につき、非開示）</t>
  </si>
  <si>
    <t>②縮小する国・地域</t>
    <rPh sb="1" eb="3">
      <t>シュクショウ</t>
    </rPh>
    <rPh sb="5" eb="6">
      <t>クニ</t>
    </rPh>
    <rPh sb="7" eb="9">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</si>
</sst>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13"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游ゴシック"/>
      <family val="2"/>
      <charset val="128"/>
      <scheme val="minor"/>
    </font>
    <font>
      <b/>
      <sz val="14"/>
      <color theme="1"/>
      <name val="游ゴシック"/>
      <family val="3"/>
      <charset val="128"/>
      <scheme val="minor"/>
    </font>
    <font>
      <u/>
      <sz val="11"/>
      <color theme="10"/>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1"/>
      <color rgb="FF262626"/>
      <name val="ＭＳ Ｐゴシック"/>
      <family val="3"/>
      <charset val="128"/>
    </font>
    <font>
      <vertAlign val="superscript"/>
      <sz val="11"/>
      <color rgb="FF262626"/>
      <name val="ＭＳ Ｐゴシック"/>
      <family val="3"/>
      <charset val="128"/>
    </font>
    <font>
      <sz val="11"/>
      <color theme="1"/>
      <name val="ＭＳ ゴシック"/>
      <family val="3"/>
      <charset val="128"/>
    </font>
    <font>
      <u/>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C0D5F0"/>
        <bgColor indexed="64"/>
      </patternFill>
    </fill>
  </fills>
  <borders count="4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medium">
        <color rgb="FF262626"/>
      </top>
      <bottom/>
      <diagonal/>
    </border>
    <border>
      <left/>
      <right style="medium">
        <color rgb="FF262626"/>
      </right>
      <top style="medium">
        <color rgb="FF262626"/>
      </top>
      <bottom/>
      <diagonal/>
    </border>
    <border>
      <left style="medium">
        <color indexed="64"/>
      </left>
      <right style="medium">
        <color indexed="64"/>
      </right>
      <top/>
      <bottom style="medium">
        <color indexed="64"/>
      </bottom>
      <diagonal/>
    </border>
    <border>
      <left style="medium">
        <color indexed="64"/>
      </left>
      <right style="thin">
        <color rgb="FF262626"/>
      </right>
      <top/>
      <bottom style="medium">
        <color indexed="64"/>
      </bottom>
      <diagonal/>
    </border>
    <border>
      <left style="thin">
        <color rgb="FF262626"/>
      </left>
      <right style="thin">
        <color rgb="FF262626"/>
      </right>
      <top style="thin">
        <color rgb="FF262626"/>
      </top>
      <bottom style="thin">
        <color rgb="FF262626"/>
      </bottom>
      <diagonal/>
    </border>
    <border>
      <left style="thin">
        <color rgb="FF262626"/>
      </left>
      <right style="medium">
        <color rgb="FF262626"/>
      </right>
      <top style="thin">
        <color rgb="FF262626"/>
      </top>
      <bottom style="thin">
        <color rgb="FF262626"/>
      </bottom>
      <diagonal/>
    </border>
    <border>
      <left style="medium">
        <color rgb="FF262626"/>
      </left>
      <right style="medium">
        <color rgb="FF262626"/>
      </right>
      <top style="medium">
        <color indexed="64"/>
      </top>
      <bottom/>
      <diagonal/>
    </border>
    <border>
      <left style="thin">
        <color rgb="FF262626"/>
      </left>
      <right style="thin">
        <color rgb="FF262626"/>
      </right>
      <top style="thin">
        <color rgb="FF262626"/>
      </top>
      <bottom/>
      <diagonal/>
    </border>
    <border>
      <left/>
      <right style="medium">
        <color rgb="FF262626"/>
      </right>
      <top style="thin">
        <color rgb="FF262626"/>
      </top>
      <bottom/>
      <diagonal/>
    </border>
    <border>
      <left style="medium">
        <color rgb="FF262626"/>
      </left>
      <right style="medium">
        <color rgb="FF262626"/>
      </right>
      <top/>
      <bottom style="medium">
        <color rgb="FF262626"/>
      </bottom>
      <diagonal/>
    </border>
    <border>
      <left/>
      <right/>
      <top/>
      <bottom style="medium">
        <color rgb="FF262626"/>
      </bottom>
      <diagonal/>
    </border>
    <border>
      <left style="thin">
        <color rgb="FF262626"/>
      </left>
      <right style="thin">
        <color rgb="FF262626"/>
      </right>
      <top/>
      <bottom style="medium">
        <color rgb="FF262626"/>
      </bottom>
      <diagonal/>
    </border>
    <border>
      <left/>
      <right style="medium">
        <color rgb="FF262626"/>
      </right>
      <top/>
      <bottom style="medium">
        <color rgb="FF262626"/>
      </bottom>
      <diagonal/>
    </border>
  </borders>
  <cellStyleXfs count="4">
    <xf numFmtId="0" fontId="0" fillId="0" borderId="0">
      <alignment vertical="center"/>
    </xf>
    <xf numFmtId="38" fontId="1" fillId="0" borderId="0">
      <alignment vertical="center"/>
    </xf>
    <xf numFmtId="0" fontId="3" fillId="0" borderId="0">
      <alignment vertical="center"/>
    </xf>
    <xf numFmtId="0" fontId="5" fillId="0" borderId="0">
      <alignment vertical="center"/>
    </xf>
  </cellStyleXfs>
  <cellXfs count="118">
    <xf numFmtId="0" fontId="0" fillId="0" borderId="0" xfId="0" applyAlignment="1">
      <alignment vertical="center"/>
    </xf>
    <xf numFmtId="0" fontId="0" fillId="2" borderId="0" xfId="0" applyFill="1" applyAlignment="1">
      <alignment vertical="center"/>
    </xf>
    <xf numFmtId="0" fontId="4" fillId="2" borderId="0" xfId="0" applyFont="1" applyFill="1" applyAlignment="1">
      <alignment vertical="center"/>
    </xf>
    <xf numFmtId="0" fontId="0" fillId="2" borderId="0" xfId="0" applyFill="1" applyAlignment="1">
      <alignment horizontal="right" vertical="center"/>
    </xf>
    <xf numFmtId="0" fontId="0" fillId="3" borderId="1" xfId="0" applyFill="1" applyBorder="1" applyAlignment="1">
      <alignment vertical="center"/>
    </xf>
    <xf numFmtId="38" fontId="0" fillId="3" borderId="2" xfId="1" applyFont="1" applyFill="1" applyBorder="1" applyAlignment="1">
      <alignment vertical="center"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xf numFmtId="0" fontId="0" fillId="3" borderId="6" xfId="0" applyFill="1" applyBorder="1" applyAlignment="1">
      <alignment vertical="top" wrapText="1"/>
    </xf>
    <xf numFmtId="0" fontId="0" fillId="0" borderId="1" xfId="0" applyBorder="1" applyAlignment="1">
      <alignment vertical="center"/>
    </xf>
    <xf numFmtId="38" fontId="0" fillId="0" borderId="7" xfId="1" applyFont="1" applyBorder="1" applyAlignment="1">
      <alignment vertical="center"/>
    </xf>
    <xf numFmtId="0" fontId="0" fillId="0" borderId="8" xfId="0" applyBorder="1" applyAlignment="1">
      <alignment vertical="center"/>
    </xf>
    <xf numFmtId="38" fontId="0" fillId="0" borderId="9" xfId="1" applyFont="1" applyBorder="1" applyAlignment="1">
      <alignment vertical="center"/>
    </xf>
    <xf numFmtId="0" fontId="0" fillId="0" borderId="14" xfId="0" applyBorder="1" applyAlignment="1">
      <alignment vertical="center"/>
    </xf>
    <xf numFmtId="38" fontId="0" fillId="0" borderId="15" xfId="1" applyFont="1" applyBorder="1" applyAlignment="1">
      <alignment vertical="center"/>
    </xf>
    <xf numFmtId="0" fontId="0" fillId="0" borderId="20" xfId="0" applyBorder="1" applyAlignment="1">
      <alignment vertical="center"/>
    </xf>
    <xf numFmtId="38" fontId="0" fillId="0" borderId="21" xfId="1" applyFont="1" applyBorder="1" applyAlignment="1">
      <alignment vertical="center"/>
    </xf>
    <xf numFmtId="0" fontId="0" fillId="3" borderId="3" xfId="0" applyFill="1" applyBorder="1" applyAlignment="1">
      <alignment vertical="center" wrapText="1"/>
    </xf>
    <xf numFmtId="0" fontId="0" fillId="3" borderId="2" xfId="0" applyFill="1" applyBorder="1" applyAlignment="1">
      <alignment vertical="center" wrapText="1"/>
    </xf>
    <xf numFmtId="0" fontId="0" fillId="0" borderId="7" xfId="0" applyBorder="1" applyAlignment="1">
      <alignment vertical="center"/>
    </xf>
    <xf numFmtId="0" fontId="0" fillId="0" borderId="9" xfId="0" applyBorder="1" applyAlignment="1">
      <alignment vertical="center"/>
    </xf>
    <xf numFmtId="0" fontId="0" fillId="0" borderId="15" xfId="0" applyBorder="1" applyAlignment="1">
      <alignment vertical="center"/>
    </xf>
    <xf numFmtId="0" fontId="0" fillId="0" borderId="21" xfId="0" applyBorder="1" applyAlignment="1">
      <alignment vertical="center"/>
    </xf>
    <xf numFmtId="38" fontId="0" fillId="0" borderId="0" xfId="1" applyFont="1" applyAlignment="1">
      <alignment vertical="center"/>
    </xf>
    <xf numFmtId="0" fontId="0" fillId="0" borderId="26" xfId="0" applyBorder="1" applyAlignment="1">
      <alignment vertical="center"/>
    </xf>
    <xf numFmtId="0" fontId="0" fillId="3" borderId="6" xfId="0" applyFill="1" applyBorder="1" applyAlignment="1">
      <alignment vertical="center" wrapText="1"/>
    </xf>
    <xf numFmtId="0" fontId="0" fillId="2" borderId="1" xfId="0" applyFill="1" applyBorder="1" applyAlignment="1">
      <alignment vertical="center"/>
    </xf>
    <xf numFmtId="38" fontId="0" fillId="2" borderId="7" xfId="1" applyFont="1" applyFill="1" applyBorder="1" applyAlignment="1">
      <alignment vertical="center"/>
    </xf>
    <xf numFmtId="0" fontId="0" fillId="2" borderId="20" xfId="0" applyFill="1" applyBorder="1" applyAlignment="1">
      <alignment vertical="center"/>
    </xf>
    <xf numFmtId="38" fontId="0" fillId="2" borderId="21" xfId="1" applyFont="1" applyFill="1" applyBorder="1" applyAlignment="1">
      <alignment vertical="center"/>
    </xf>
    <xf numFmtId="38" fontId="0" fillId="2" borderId="0" xfId="1" applyFont="1" applyFill="1" applyAlignment="1">
      <alignment vertical="center"/>
    </xf>
    <xf numFmtId="176" fontId="0" fillId="0" borderId="3" xfId="1" applyNumberFormat="1" applyFont="1" applyBorder="1" applyAlignment="1">
      <alignment vertical="center"/>
    </xf>
    <xf numFmtId="176" fontId="0" fillId="0" borderId="4" xfId="1" applyNumberFormat="1" applyFont="1" applyBorder="1" applyAlignment="1">
      <alignment vertical="center"/>
    </xf>
    <xf numFmtId="176" fontId="0" fillId="0" borderId="6" xfId="1" applyNumberFormat="1" applyFont="1" applyBorder="1" applyAlignment="1">
      <alignment vertical="center"/>
    </xf>
    <xf numFmtId="176" fontId="0" fillId="0" borderId="10" xfId="1" applyNumberFormat="1" applyFont="1" applyBorder="1" applyAlignment="1">
      <alignment vertical="center"/>
    </xf>
    <xf numFmtId="176" fontId="0" fillId="0" borderId="11" xfId="1" applyNumberFormat="1" applyFont="1" applyBorder="1" applyAlignment="1">
      <alignment vertical="center"/>
    </xf>
    <xf numFmtId="176" fontId="0" fillId="0" borderId="13" xfId="1" applyNumberFormat="1" applyFont="1" applyBorder="1" applyAlignment="1">
      <alignment vertical="center"/>
    </xf>
    <xf numFmtId="176" fontId="0" fillId="0" borderId="16" xfId="1" applyNumberFormat="1" applyFont="1" applyBorder="1" applyAlignment="1">
      <alignment vertical="center"/>
    </xf>
    <xf numFmtId="176" fontId="0" fillId="0" borderId="17" xfId="1" applyNumberFormat="1" applyFont="1" applyBorder="1" applyAlignment="1">
      <alignment vertical="center"/>
    </xf>
    <xf numFmtId="176" fontId="0" fillId="0" borderId="19" xfId="1" applyNumberFormat="1" applyFont="1" applyBorder="1" applyAlignment="1">
      <alignment vertical="center"/>
    </xf>
    <xf numFmtId="176" fontId="0" fillId="0" borderId="22" xfId="1" applyNumberFormat="1" applyFont="1" applyBorder="1" applyAlignment="1">
      <alignment vertical="center"/>
    </xf>
    <xf numFmtId="176" fontId="0" fillId="0" borderId="23" xfId="1" applyNumberFormat="1" applyFont="1" applyBorder="1" applyAlignment="1">
      <alignment vertical="center"/>
    </xf>
    <xf numFmtId="176" fontId="0" fillId="0" borderId="25" xfId="1" applyNumberFormat="1" applyFont="1" applyBorder="1" applyAlignment="1">
      <alignment vertical="center"/>
    </xf>
    <xf numFmtId="176" fontId="0" fillId="0" borderId="5" xfId="1" applyNumberFormat="1" applyFont="1" applyBorder="1" applyAlignment="1">
      <alignment vertical="center"/>
    </xf>
    <xf numFmtId="176" fontId="0" fillId="0" borderId="12" xfId="1" applyNumberFormat="1" applyFont="1" applyBorder="1" applyAlignment="1">
      <alignment vertical="center"/>
    </xf>
    <xf numFmtId="176" fontId="0" fillId="0" borderId="18" xfId="1" applyNumberFormat="1" applyFont="1" applyBorder="1" applyAlignment="1">
      <alignment vertical="center"/>
    </xf>
    <xf numFmtId="176" fontId="0" fillId="0" borderId="24" xfId="1" applyNumberFormat="1" applyFont="1" applyBorder="1" applyAlignment="1">
      <alignment vertical="center"/>
    </xf>
    <xf numFmtId="176" fontId="0" fillId="0" borderId="0" xfId="1" applyNumberFormat="1" applyFont="1" applyAlignment="1">
      <alignment vertical="center"/>
    </xf>
    <xf numFmtId="176" fontId="0" fillId="2" borderId="3" xfId="1" applyNumberFormat="1" applyFont="1" applyFill="1" applyBorder="1" applyAlignment="1">
      <alignment vertical="center"/>
    </xf>
    <xf numFmtId="176" fontId="0" fillId="2" borderId="4" xfId="1" applyNumberFormat="1" applyFont="1" applyFill="1" applyBorder="1" applyAlignment="1">
      <alignment vertical="center"/>
    </xf>
    <xf numFmtId="176" fontId="0" fillId="2" borderId="6" xfId="1" applyNumberFormat="1" applyFont="1" applyFill="1" applyBorder="1" applyAlignment="1">
      <alignment vertical="center"/>
    </xf>
    <xf numFmtId="176" fontId="0" fillId="2" borderId="22" xfId="1" applyNumberFormat="1" applyFont="1" applyFill="1" applyBorder="1" applyAlignment="1">
      <alignment vertical="center"/>
    </xf>
    <xf numFmtId="176" fontId="0" fillId="2" borderId="23" xfId="1" applyNumberFormat="1" applyFont="1" applyFill="1" applyBorder="1" applyAlignment="1">
      <alignment vertical="center"/>
    </xf>
    <xf numFmtId="176" fontId="0" fillId="2" borderId="25" xfId="1" applyNumberFormat="1" applyFont="1" applyFill="1" applyBorder="1" applyAlignment="1">
      <alignment vertical="center"/>
    </xf>
    <xf numFmtId="176" fontId="0" fillId="2" borderId="0" xfId="1" applyNumberFormat="1" applyFont="1" applyFill="1" applyAlignment="1">
      <alignment vertical="center"/>
    </xf>
    <xf numFmtId="177" fontId="0" fillId="0" borderId="3" xfId="0" applyNumberFormat="1" applyBorder="1" applyAlignment="1">
      <alignment vertical="center"/>
    </xf>
    <xf numFmtId="177" fontId="0" fillId="0" borderId="4" xfId="0" applyNumberFormat="1" applyBorder="1" applyAlignment="1">
      <alignment vertical="center"/>
    </xf>
    <xf numFmtId="177" fontId="0" fillId="0" borderId="10" xfId="0" applyNumberFormat="1" applyBorder="1" applyAlignment="1">
      <alignment vertical="center"/>
    </xf>
    <xf numFmtId="177" fontId="0" fillId="0" borderId="11" xfId="0" applyNumberFormat="1" applyBorder="1" applyAlignment="1">
      <alignment vertical="center"/>
    </xf>
    <xf numFmtId="177" fontId="0" fillId="0" borderId="16" xfId="0" applyNumberFormat="1" applyBorder="1" applyAlignment="1">
      <alignment vertical="center"/>
    </xf>
    <xf numFmtId="177" fontId="0" fillId="0" borderId="17" xfId="0" applyNumberFormat="1" applyBorder="1" applyAlignment="1">
      <alignment vertical="center"/>
    </xf>
    <xf numFmtId="177" fontId="0" fillId="0" borderId="16" xfId="0" applyNumberFormat="1" applyBorder="1" applyAlignment="1">
      <alignment horizontal="right" vertical="center"/>
    </xf>
    <xf numFmtId="177" fontId="0" fillId="0" borderId="17" xfId="0" applyNumberFormat="1" applyBorder="1" applyAlignment="1">
      <alignment horizontal="right" vertical="center"/>
    </xf>
    <xf numFmtId="177" fontId="0" fillId="0" borderId="22" xfId="0" applyNumberFormat="1" applyBorder="1" applyAlignment="1">
      <alignment vertical="center"/>
    </xf>
    <xf numFmtId="177" fontId="0" fillId="0" borderId="23" xfId="0" applyNumberFormat="1" applyBorder="1" applyAlignment="1">
      <alignment vertical="center"/>
    </xf>
    <xf numFmtId="176" fontId="0" fillId="0" borderId="1" xfId="1" applyNumberFormat="1" applyFont="1" applyBorder="1" applyAlignment="1">
      <alignment vertical="center"/>
    </xf>
    <xf numFmtId="177" fontId="0" fillId="0" borderId="6" xfId="0" applyNumberFormat="1" applyBorder="1" applyAlignment="1">
      <alignment vertical="center"/>
    </xf>
    <xf numFmtId="177" fontId="0" fillId="0" borderId="13" xfId="0" applyNumberFormat="1" applyBorder="1" applyAlignment="1">
      <alignment vertical="center"/>
    </xf>
    <xf numFmtId="177" fontId="0" fillId="0" borderId="19" xfId="0" applyNumberFormat="1" applyBorder="1" applyAlignment="1">
      <alignment vertical="center"/>
    </xf>
    <xf numFmtId="177" fontId="0" fillId="0" borderId="19" xfId="0" applyNumberFormat="1" applyBorder="1" applyAlignment="1">
      <alignment horizontal="right" vertical="center"/>
    </xf>
    <xf numFmtId="177" fontId="0" fillId="0" borderId="25" xfId="0" applyNumberFormat="1" applyBorder="1" applyAlignment="1">
      <alignment vertical="center"/>
    </xf>
    <xf numFmtId="177" fontId="0" fillId="2" borderId="0" xfId="0" applyNumberFormat="1" applyFill="1" applyAlignment="1">
      <alignment vertical="center"/>
    </xf>
    <xf numFmtId="0" fontId="4" fillId="0" borderId="0" xfId="2" applyFont="1">
      <alignment vertical="center"/>
    </xf>
    <xf numFmtId="0" fontId="3" fillId="0" borderId="0" xfId="2">
      <alignment vertical="center"/>
    </xf>
    <xf numFmtId="0" fontId="7" fillId="0" borderId="0" xfId="2" applyFont="1" applyAlignment="1">
      <alignment horizontal="left" vertical="center"/>
    </xf>
    <xf numFmtId="0" fontId="3" fillId="0" borderId="0" xfId="2" applyAlignment="1">
      <alignment vertical="center" wrapText="1"/>
    </xf>
    <xf numFmtId="0" fontId="8" fillId="0" borderId="0" xfId="2" applyFont="1">
      <alignment vertical="center"/>
    </xf>
    <xf numFmtId="0" fontId="7" fillId="0" borderId="0" xfId="2" applyFont="1">
      <alignment vertical="center"/>
    </xf>
    <xf numFmtId="0" fontId="7" fillId="0" borderId="0" xfId="2" applyFont="1" applyAlignment="1">
      <alignment vertical="center" wrapText="1"/>
    </xf>
    <xf numFmtId="0" fontId="9" fillId="4" borderId="30" xfId="2" applyFont="1" applyFill="1" applyBorder="1" applyAlignment="1">
      <alignment horizontal="center" vertical="center" wrapText="1" readingOrder="1"/>
    </xf>
    <xf numFmtId="0" fontId="9" fillId="4" borderId="31" xfId="2" applyFont="1" applyFill="1" applyBorder="1" applyAlignment="1">
      <alignment horizontal="center" vertical="center" wrapText="1" readingOrder="1"/>
    </xf>
    <xf numFmtId="0" fontId="9" fillId="4" borderId="32" xfId="2" applyFont="1" applyFill="1" applyBorder="1" applyAlignment="1">
      <alignment horizontal="center" vertical="center" wrapText="1" readingOrder="1"/>
    </xf>
    <xf numFmtId="0" fontId="0" fillId="2" borderId="0" xfId="0" applyFill="1" applyBorder="1" applyAlignment="1">
      <alignment vertical="center"/>
    </xf>
    <xf numFmtId="38" fontId="0" fillId="2" borderId="0" xfId="1" applyFont="1" applyFill="1" applyBorder="1" applyAlignment="1">
      <alignment vertical="center"/>
    </xf>
    <xf numFmtId="176" fontId="0" fillId="2" borderId="0" xfId="1" applyNumberFormat="1" applyFont="1" applyFill="1" applyBorder="1" applyAlignment="1">
      <alignment vertical="center"/>
    </xf>
    <xf numFmtId="0" fontId="11" fillId="0" borderId="0" xfId="2" applyFont="1">
      <alignment vertical="center"/>
    </xf>
    <xf numFmtId="0" fontId="11" fillId="0" borderId="0" xfId="2" applyFont="1" applyAlignment="1">
      <alignment horizontal="center" vertical="center"/>
    </xf>
    <xf numFmtId="0" fontId="7" fillId="2" borderId="33" xfId="2" applyFont="1" applyFill="1" applyBorder="1" applyAlignment="1">
      <alignment horizontal="center" vertical="center" readingOrder="1"/>
    </xf>
    <xf numFmtId="0" fontId="7" fillId="2" borderId="0" xfId="2" applyFont="1" applyFill="1" applyAlignment="1">
      <alignment horizontal="center" vertical="center" wrapText="1" readingOrder="1"/>
    </xf>
    <xf numFmtId="0" fontId="7" fillId="2" borderId="34" xfId="2" applyFont="1" applyFill="1" applyBorder="1" applyAlignment="1">
      <alignment horizontal="center" readingOrder="1"/>
    </xf>
    <xf numFmtId="0" fontId="7" fillId="2" borderId="35" xfId="2" applyFont="1" applyFill="1" applyBorder="1" applyAlignment="1">
      <alignment horizontal="center" readingOrder="1"/>
    </xf>
    <xf numFmtId="0" fontId="7" fillId="2" borderId="36" xfId="2" applyFont="1" applyFill="1" applyBorder="1" applyAlignment="1">
      <alignment horizontal="center" vertical="center" wrapText="1" readingOrder="1"/>
    </xf>
    <xf numFmtId="49" fontId="7" fillId="2" borderId="37" xfId="2" applyNumberFormat="1" applyFont="1" applyFill="1" applyBorder="1" applyAlignment="1">
      <alignment horizontal="center" vertical="center" wrapText="1" readingOrder="1"/>
    </xf>
    <xf numFmtId="0" fontId="7" fillId="2" borderId="38" xfId="2" applyFont="1" applyFill="1" applyBorder="1" applyAlignment="1">
      <alignment horizontal="center" vertical="center" readingOrder="1"/>
    </xf>
    <xf numFmtId="0" fontId="7" fillId="2" borderId="39" xfId="2" applyFont="1" applyFill="1" applyBorder="1" applyAlignment="1">
      <alignment horizontal="center" vertical="center" readingOrder="1"/>
    </xf>
    <xf numFmtId="176" fontId="0" fillId="2" borderId="13" xfId="1" applyNumberFormat="1" applyFont="1" applyFill="1" applyBorder="1" applyAlignment="1">
      <alignment vertical="center"/>
    </xf>
    <xf numFmtId="176" fontId="0" fillId="2" borderId="19" xfId="1" applyNumberFormat="1" applyFont="1" applyFill="1" applyBorder="1" applyAlignment="1">
      <alignment vertical="center"/>
    </xf>
    <xf numFmtId="176" fontId="0" fillId="2" borderId="19" xfId="1" applyNumberFormat="1" applyFont="1" applyFill="1" applyBorder="1" applyAlignment="1">
      <alignment horizontal="right" vertical="center"/>
    </xf>
    <xf numFmtId="176" fontId="0" fillId="2" borderId="25" xfId="1" applyNumberFormat="1" applyFont="1" applyFill="1" applyBorder="1" applyAlignment="1">
      <alignment horizontal="right" vertical="center"/>
    </xf>
    <xf numFmtId="0" fontId="0" fillId="2" borderId="0" xfId="0" applyFill="1" applyAlignment="1">
      <alignment vertical="center"/>
    </xf>
    <xf numFmtId="0" fontId="0" fillId="2" borderId="0" xfId="0" applyFill="1" applyAlignment="1">
      <alignment vertical="center"/>
    </xf>
    <xf numFmtId="0" fontId="0" fillId="2" borderId="0" xfId="0" applyFill="1" applyAlignment="1">
      <alignment vertical="center"/>
    </xf>
    <xf numFmtId="0" fontId="0" fillId="2" borderId="14" xfId="0" applyFill="1" applyBorder="1" applyAlignment="1">
      <alignment vertical="center"/>
    </xf>
    <xf numFmtId="38" fontId="0" fillId="2" borderId="15" xfId="1" applyFont="1" applyFill="1" applyBorder="1" applyAlignment="1">
      <alignment horizontal="right" vertical="center"/>
    </xf>
    <xf numFmtId="176" fontId="0" fillId="2" borderId="16" xfId="1" applyNumberFormat="1" applyFont="1" applyFill="1" applyBorder="1" applyAlignment="1">
      <alignment horizontal="right" vertical="center"/>
    </xf>
    <xf numFmtId="176" fontId="0" fillId="2" borderId="17" xfId="1" applyNumberFormat="1" applyFont="1" applyFill="1" applyBorder="1" applyAlignment="1">
      <alignment horizontal="right" vertical="center"/>
    </xf>
    <xf numFmtId="176" fontId="0" fillId="2" borderId="18" xfId="1" applyNumberFormat="1" applyFont="1" applyFill="1" applyBorder="1" applyAlignment="1">
      <alignment horizontal="right" vertical="center"/>
    </xf>
    <xf numFmtId="0" fontId="7" fillId="0" borderId="0" xfId="0" applyFont="1" applyAlignment="1">
      <alignment vertical="center"/>
    </xf>
    <xf numFmtId="0" fontId="11" fillId="0" borderId="0" xfId="2" applyFont="1" applyAlignment="1">
      <alignment horizontal="center" vertical="center"/>
    </xf>
    <xf numFmtId="0" fontId="9" fillId="4" borderId="2" xfId="2" applyFont="1" applyFill="1" applyBorder="1" applyAlignment="1">
      <alignment horizontal="center" vertical="center" wrapText="1" readingOrder="1"/>
    </xf>
    <xf numFmtId="0" fontId="9" fillId="4" borderId="29" xfId="2" applyFont="1" applyFill="1" applyBorder="1" applyAlignment="1">
      <alignment horizontal="center" vertical="center" wrapText="1" readingOrder="1"/>
    </xf>
    <xf numFmtId="0" fontId="9" fillId="4" borderId="27" xfId="2" applyFont="1" applyFill="1" applyBorder="1" applyAlignment="1">
      <alignment horizontal="left" vertical="center" wrapText="1" readingOrder="1"/>
    </xf>
    <xf numFmtId="0" fontId="9" fillId="4" borderId="28" xfId="2" applyFont="1" applyFill="1" applyBorder="1" applyAlignment="1">
      <alignment horizontal="left" vertical="center" wrapText="1" readingOrder="1"/>
    </xf>
    <xf numFmtId="0" fontId="0" fillId="2" borderId="0" xfId="0" applyFill="1" applyAlignment="1">
      <alignment vertical="center"/>
    </xf>
    <xf numFmtId="0" fontId="0" fillId="0" borderId="0" xfId="0" applyAlignment="1">
      <alignment vertical="center"/>
    </xf>
    <xf numFmtId="0" fontId="0" fillId="0" borderId="0" xfId="0" applyAlignment="1">
      <alignment vertical="center" wrapText="1"/>
    </xf>
    <xf numFmtId="0" fontId="0" fillId="2" borderId="0" xfId="0" applyFill="1" applyAlignment="1">
      <alignment vertical="center" wrapText="1"/>
    </xf>
  </cellXfs>
  <cellStyles count="4">
    <cellStyle name="ハイパーリンク 2" xfId="3" xr:uid="{00000000-0005-0000-0000-000000000000}"/>
    <cellStyle name="桁区切り" xfId="1" builtinId="6"/>
    <cellStyle name="標準" xfId="0" builtinId="0"/>
    <cellStyle name="標準 2" xfId="2" xr:uid="{00000000-0005-0000-0000-000003000000}"/>
  </cellStyles>
  <dxfs count="129">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auto="1"/>
      </font>
      <fill>
        <patternFill>
          <bgColor theme="5" tint="0.39994506668294322"/>
        </patternFill>
      </fill>
    </dxf>
    <dxf>
      <font>
        <color auto="1"/>
      </font>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
      <font>
        <color theme="0"/>
      </font>
      <fill>
        <patternFill>
          <bgColor theme="5" tint="-0.24994659260841701"/>
        </patternFill>
      </fill>
    </dxf>
    <dxf>
      <font>
        <color theme="1"/>
      </font>
      <fill>
        <patternFill>
          <bgColor theme="5" tint="0.3999450666829432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574339</xdr:colOff>
      <xdr:row>3</xdr:row>
      <xdr:rowOff>28155</xdr:rowOff>
    </xdr:to>
    <xdr:pic>
      <xdr:nvPicPr>
        <xdr:cNvPr id="2" name="図 1">
          <a:extLst>
            <a:ext uri="{FF2B5EF4-FFF2-40B4-BE49-F238E27FC236}">
              <a16:creationId xmlns:a16="http://schemas.microsoft.com/office/drawing/2014/main" id="{3E40741A-8654-4BFD-87D8-D112B5827E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38125"/>
          <a:ext cx="1260139" cy="504405"/>
        </a:xfrm>
        <a:prstGeom prst="rect">
          <a:avLst/>
        </a:prstGeom>
      </xdr:spPr>
    </xdr:pic>
    <xdr:clientData/>
  </xdr:twoCellAnchor>
  <xdr:twoCellAnchor>
    <xdr:from>
      <xdr:col>0</xdr:col>
      <xdr:colOff>666750</xdr:colOff>
      <xdr:row>9</xdr:row>
      <xdr:rowOff>38100</xdr:rowOff>
    </xdr:from>
    <xdr:to>
      <xdr:col>8</xdr:col>
      <xdr:colOff>85725</xdr:colOff>
      <xdr:row>18</xdr:row>
      <xdr:rowOff>0</xdr:rowOff>
    </xdr:to>
    <xdr:sp macro="" textlink="">
      <xdr:nvSpPr>
        <xdr:cNvPr id="3" name="Text Box 1">
          <a:extLst>
            <a:ext uri="{FF2B5EF4-FFF2-40B4-BE49-F238E27FC236}">
              <a16:creationId xmlns:a16="http://schemas.microsoft.com/office/drawing/2014/main" id="{E4B1ADE9-ABA4-4978-9416-85D99E71B961}"/>
            </a:ext>
          </a:extLst>
        </xdr:cNvPr>
        <xdr:cNvSpPr txBox="1">
          <a:spLocks noChangeArrowheads="1"/>
        </xdr:cNvSpPr>
      </xdr:nvSpPr>
      <xdr:spPr bwMode="auto">
        <a:xfrm>
          <a:off x="666750" y="2181225"/>
          <a:ext cx="5819775" cy="2105025"/>
        </a:xfrm>
        <a:prstGeom prst="rect">
          <a:avLst/>
        </a:prstGeom>
        <a:noFill/>
        <a:ln w="34925" cmpd="dbl">
          <a:solidFill>
            <a:schemeClr val="tx1"/>
          </a:solidFill>
          <a:miter lim="800000"/>
          <a:headEnd/>
          <a:tailEnd/>
        </a:ln>
        <a:effectLst/>
      </xdr:spPr>
      <xdr:txBody>
        <a:bodyPr wrap="square" lIns="97500" tIns="206700" rIns="97500" bIns="20670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Aft>
              <a:spcPts val="2400"/>
            </a:spcAft>
            <a:defRPr sz="1000"/>
          </a:pPr>
          <a:r>
            <a:rPr lang="ja-JP" altLang="en-US" sz="1600">
              <a:solidFill>
                <a:srgbClr val="000000"/>
              </a:solidFill>
              <a:latin typeface="ＭＳ Ｐゴシック" panose="020B0600070205080204" pitchFamily="50" charset="-128"/>
              <a:ea typeface="ＭＳ Ｐゴシック" panose="020B0600070205080204" pitchFamily="50" charset="-128"/>
            </a:rPr>
            <a:t>　　　　</a:t>
          </a:r>
          <a:r>
            <a:rPr lang="en-US" altLang="ja-JP" sz="1600">
              <a:solidFill>
                <a:srgbClr val="000000"/>
              </a:solidFill>
              <a:latin typeface="ＭＳ Ｐゴシック" panose="020B0600070205080204" pitchFamily="50" charset="-128"/>
              <a:ea typeface="ＭＳ Ｐゴシック" panose="020B0600070205080204" pitchFamily="50" charset="-128"/>
            </a:rPr>
            <a:t>2025</a:t>
          </a:r>
          <a:r>
            <a:rPr lang="ja-JP" altLang="en-US" sz="1600">
              <a:solidFill>
                <a:srgbClr val="000000"/>
              </a:solidFill>
              <a:latin typeface="ＭＳ Ｐゴシック" panose="020B0600070205080204" pitchFamily="50" charset="-128"/>
              <a:ea typeface="ＭＳ Ｐゴシック" panose="020B0600070205080204" pitchFamily="50" charset="-128"/>
            </a:rPr>
            <a:t>年度設備投資計画調査　特別アンケート　</a:t>
          </a:r>
        </a:p>
        <a:p>
          <a:pPr algn="ctr">
            <a:lnSpc>
              <a:spcPts val="1733"/>
            </a:lnSpc>
            <a:spcAft>
              <a:spcPts val="1300"/>
            </a:spcAft>
            <a:defRPr sz="1000"/>
          </a:pPr>
          <a:r>
            <a:rPr lang="ja-JP" altLang="en-US" sz="1600">
              <a:solidFill>
                <a:srgbClr val="000000"/>
              </a:solidFill>
              <a:latin typeface="ＭＳ Ｐゴシック" panose="020B0600070205080204" pitchFamily="50" charset="-128"/>
              <a:ea typeface="ＭＳ Ｐゴシック" panose="020B0600070205080204" pitchFamily="50" charset="-128"/>
            </a:rPr>
            <a:t>　企業行動に関する意識調査結果（大企業）</a:t>
          </a:r>
          <a:endParaRPr lang="en-US" altLang="ja-JP" sz="160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304800</xdr:colOff>
      <xdr:row>0</xdr:row>
      <xdr:rowOff>19050</xdr:rowOff>
    </xdr:from>
    <xdr:to>
      <xdr:col>8</xdr:col>
      <xdr:colOff>676275</xdr:colOff>
      <xdr:row>6</xdr:row>
      <xdr:rowOff>97804</xdr:rowOff>
    </xdr:to>
    <xdr:sp macro="" textlink="">
      <xdr:nvSpPr>
        <xdr:cNvPr id="4" name="Rectangle 2">
          <a:extLst>
            <a:ext uri="{FF2B5EF4-FFF2-40B4-BE49-F238E27FC236}">
              <a16:creationId xmlns:a16="http://schemas.microsoft.com/office/drawing/2014/main" id="{6310D794-83B7-4C87-8E64-92A57E301291}"/>
            </a:ext>
          </a:extLst>
        </xdr:cNvPr>
        <xdr:cNvSpPr>
          <a:spLocks noChangeArrowheads="1"/>
        </xdr:cNvSpPr>
      </xdr:nvSpPr>
      <xdr:spPr bwMode="auto">
        <a:xfrm>
          <a:off x="4257675" y="19050"/>
          <a:ext cx="2428875" cy="1507504"/>
        </a:xfrm>
        <a:prstGeom prst="rect">
          <a:avLst/>
        </a:prstGeom>
        <a:noFill/>
        <a:ln w="9525" algn="ctr">
          <a:noFill/>
          <a:miter lim="800000"/>
          <a:headEnd/>
          <a:tailEnd/>
        </a:ln>
        <a:effectLst/>
      </xdr:spPr>
      <xdr:txBody>
        <a:bodyPr wrap="square" lIns="216000" tIns="49530" rIns="99060" bIns="4953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dist">
            <a:lnSpc>
              <a:spcPts val="1408"/>
            </a:lnSpc>
            <a:defRPr sz="1000"/>
          </a:pPr>
          <a:r>
            <a:rPr lang="en-US" altLang="ja-JP" sz="1200">
              <a:latin typeface="ＭＳ ゴシック" panose="020B0609070205080204" pitchFamily="49" charset="-128"/>
              <a:ea typeface="ＭＳ ゴシック" panose="020B0609070205080204" pitchFamily="49" charset="-128"/>
            </a:rPr>
            <a:t>2025</a:t>
          </a:r>
          <a:r>
            <a:rPr lang="ja-JP" altLang="en-US" sz="1200">
              <a:latin typeface="ＭＳ ゴシック" panose="020B0609070205080204" pitchFamily="49" charset="-128"/>
              <a:ea typeface="ＭＳ ゴシック" panose="020B0609070205080204" pitchFamily="49" charset="-128"/>
            </a:rPr>
            <a:t>年8月</a:t>
          </a:r>
          <a:r>
            <a:rPr lang="en-US" altLang="ja-JP" sz="1200">
              <a:latin typeface="ＭＳ ゴシック" panose="020B0609070205080204" pitchFamily="49" charset="-128"/>
              <a:ea typeface="ＭＳ ゴシック" panose="020B0609070205080204" pitchFamily="49" charset="-128"/>
            </a:rPr>
            <a:t>4</a:t>
          </a:r>
          <a:r>
            <a:rPr lang="ja-JP" altLang="en-US" sz="1200">
              <a:latin typeface="ＭＳ ゴシック" panose="020B0609070205080204" pitchFamily="49" charset="-128"/>
              <a:ea typeface="ＭＳ ゴシック" panose="020B0609070205080204" pitchFamily="49" charset="-128"/>
            </a:rPr>
            <a:t>日</a:t>
          </a:r>
          <a:endParaRPr lang="en-US" altLang="ja-JP" sz="1200">
            <a:latin typeface="ＭＳ ゴシック" panose="020B0609070205080204" pitchFamily="49" charset="-128"/>
            <a:ea typeface="ＭＳ ゴシック" panose="020B0609070205080204" pitchFamily="49" charset="-128"/>
          </a:endParaRPr>
        </a:p>
        <a:p>
          <a:pPr algn="dist">
            <a:lnSpc>
              <a:spcPts val="1408"/>
            </a:lnSpc>
            <a:defRPr sz="1000"/>
          </a:pPr>
          <a:r>
            <a:rPr lang="ja-JP" altLang="en-US" sz="1200">
              <a:latin typeface="ＭＳ ゴシック" panose="020B0609070205080204" pitchFamily="49" charset="-128"/>
              <a:ea typeface="ＭＳ ゴシック" panose="020B0609070205080204" pitchFamily="49" charset="-128"/>
            </a:rPr>
            <a:t>株式会社日本政策投資銀行</a:t>
          </a:r>
          <a:endParaRPr lang="en-US" altLang="ja-JP" sz="1200">
            <a:latin typeface="ＭＳ ゴシック" panose="020B0609070205080204" pitchFamily="49" charset="-128"/>
            <a:ea typeface="ＭＳ ゴシック" panose="020B0609070205080204" pitchFamily="49" charset="-128"/>
          </a:endParaRPr>
        </a:p>
        <a:p>
          <a:pPr algn="dist">
            <a:lnSpc>
              <a:spcPts val="1408"/>
            </a:lnSpc>
            <a:defRPr sz="1000"/>
          </a:pPr>
          <a:r>
            <a:rPr lang="ja-JP" altLang="en-US" sz="1200">
              <a:latin typeface="ＭＳ ゴシック" panose="020B0609070205080204" pitchFamily="49" charset="-128"/>
              <a:ea typeface="ＭＳ ゴシック" panose="020B0609070205080204" pitchFamily="49" charset="-128"/>
            </a:rPr>
            <a:t>産業調査部</a:t>
          </a:r>
        </a:p>
        <a:p>
          <a:pPr algn="dist">
            <a:lnSpc>
              <a:spcPts val="1408"/>
            </a:lnSpc>
            <a:defRPr sz="1000"/>
          </a:pPr>
          <a:endParaRPr lang="ja-JP" altLang="en-US" sz="1137">
            <a:solidFill>
              <a:srgbClr val="000000"/>
            </a:solidFill>
            <a:latin typeface="ＭＳ 明朝" panose="02020609040205080304" pitchFamily="17" charset="-128"/>
            <a:ea typeface="ＭＳ 明朝" panose="02020609040205080304" pitchFamily="17" charset="-128"/>
            <a:cs typeface="Times New Roman"/>
          </a:endParaRPr>
        </a:p>
      </xdr:txBody>
    </xdr:sp>
    <xdr:clientData/>
  </xdr:twoCellAnchor>
  <xdr:twoCellAnchor>
    <xdr:from>
      <xdr:col>0</xdr:col>
      <xdr:colOff>647700</xdr:colOff>
      <xdr:row>38</xdr:row>
      <xdr:rowOff>9525</xdr:rowOff>
    </xdr:from>
    <xdr:to>
      <xdr:col>8</xdr:col>
      <xdr:colOff>66675</xdr:colOff>
      <xdr:row>40</xdr:row>
      <xdr:rowOff>219075</xdr:rowOff>
    </xdr:to>
    <xdr:sp macro="" textlink="">
      <xdr:nvSpPr>
        <xdr:cNvPr id="5" name="Title Placeholder 1">
          <a:extLst>
            <a:ext uri="{FF2B5EF4-FFF2-40B4-BE49-F238E27FC236}">
              <a16:creationId xmlns:a16="http://schemas.microsoft.com/office/drawing/2014/main" id="{C4D7CE8F-B498-4A80-9A17-75976E6649B8}"/>
            </a:ext>
          </a:extLst>
        </xdr:cNvPr>
        <xdr:cNvSpPr txBox="1">
          <a:spLocks/>
        </xdr:cNvSpPr>
      </xdr:nvSpPr>
      <xdr:spPr>
        <a:xfrm>
          <a:off x="647700" y="9058275"/>
          <a:ext cx="5819775" cy="685800"/>
        </a:xfrm>
        <a:prstGeom prst="rect">
          <a:avLst/>
        </a:prstGeom>
        <a:ln>
          <a:solidFill>
            <a:schemeClr val="tx1"/>
          </a:solidFill>
        </a:ln>
      </xdr:spPr>
      <xdr:txBody>
        <a:bodyPr vert="horz" wrap="square" lIns="91440" tIns="45720" rIns="91440" bIns="45720" rtlCol="0" anchor="ctr">
          <a:norm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200">
              <a:latin typeface="ＭＳ Ｐゴシック" panose="020B0600070205080204" pitchFamily="50" charset="-128"/>
              <a:ea typeface="ＭＳ Ｐゴシック" panose="020B0600070205080204" pitchFamily="50" charset="-128"/>
            </a:rPr>
            <a:t>‐ </a:t>
          </a:r>
          <a:r>
            <a:rPr lang="ja-JP" altLang="en-US" sz="1200">
              <a:latin typeface="ＭＳ Ｐゴシック" panose="020B0600070205080204" pitchFamily="50" charset="-128"/>
              <a:ea typeface="ＭＳ Ｐゴシック" panose="020B0600070205080204" pitchFamily="50" charset="-128"/>
            </a:rPr>
            <a:t>お問い合わせ先 </a:t>
          </a:r>
          <a:r>
            <a:rPr lang="en-US" altLang="ja-JP" sz="1200">
              <a:latin typeface="ＭＳ Ｐゴシック" panose="020B0600070205080204" pitchFamily="50" charset="-128"/>
              <a:ea typeface="ＭＳ Ｐゴシック" panose="020B0600070205080204" pitchFamily="50" charset="-128"/>
            </a:rPr>
            <a:t>‐ </a:t>
          </a:r>
          <a:r>
            <a:rPr lang="ja-JP" altLang="en-US" sz="1200">
              <a:latin typeface="ＭＳ Ｐゴシック" panose="020B0600070205080204" pitchFamily="50" charset="-128"/>
              <a:ea typeface="ＭＳ Ｐゴシック" panose="020B0600070205080204" pitchFamily="50" charset="-128"/>
            </a:rPr>
            <a:t> 　　  産業調査部　 高田　　</a:t>
          </a:r>
          <a:r>
            <a:rPr lang="en-US" altLang="ja-JP" sz="1200">
              <a:latin typeface="ＭＳ Ｐゴシック" panose="020B0600070205080204" pitchFamily="50" charset="-128"/>
              <a:ea typeface="ＭＳ Ｐゴシック" panose="020B0600070205080204" pitchFamily="50" charset="-128"/>
            </a:rPr>
            <a:t>E-mail</a:t>
          </a:r>
          <a:r>
            <a:rPr lang="ja-JP" altLang="en-US" sz="1200">
              <a:latin typeface="ＭＳ Ｐゴシック" panose="020B0600070205080204" pitchFamily="50" charset="-128"/>
              <a:ea typeface="ＭＳ Ｐゴシック" panose="020B0600070205080204" pitchFamily="50" charset="-128"/>
            </a:rPr>
            <a:t>　</a:t>
          </a:r>
          <a:r>
            <a:rPr lang="en-US" altLang="ja-JP" sz="1200">
              <a:latin typeface="ＭＳ Ｐゴシック" panose="020B0600070205080204" pitchFamily="50" charset="-128"/>
              <a:ea typeface="ＭＳ Ｐゴシック" panose="020B0600070205080204" pitchFamily="50" charset="-128"/>
            </a:rPr>
            <a:t>capex@dbj.jp</a:t>
          </a:r>
          <a:r>
            <a:rPr lang="ja-JP" altLang="en-US" sz="1100">
              <a:latin typeface="ＭＳ Ｐゴシック" panose="020B0600070205080204" pitchFamily="50" charset="-128"/>
              <a:ea typeface="ＭＳ Ｐゴシック" panose="020B0600070205080204" pitchFamily="50" charset="-128"/>
            </a:rPr>
            <a:t>    </a:t>
          </a:r>
          <a:endParaRPr 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21</xdr:row>
      <xdr:rowOff>38100</xdr:rowOff>
    </xdr:from>
    <xdr:to>
      <xdr:col>5</xdr:col>
      <xdr:colOff>640497</xdr:colOff>
      <xdr:row>22</xdr:row>
      <xdr:rowOff>0</xdr:rowOff>
    </xdr:to>
    <xdr:sp macro="" textlink="">
      <xdr:nvSpPr>
        <xdr:cNvPr id="2" name="正方形/長方形 1">
          <a:extLst>
            <a:ext uri="{FF2B5EF4-FFF2-40B4-BE49-F238E27FC236}">
              <a16:creationId xmlns:a16="http://schemas.microsoft.com/office/drawing/2014/main" id="{9FD6C723-C269-48F0-822A-E4CCE656F302}"/>
            </a:ext>
          </a:extLst>
        </xdr:cNvPr>
        <xdr:cNvSpPr/>
      </xdr:nvSpPr>
      <xdr:spPr>
        <a:xfrm>
          <a:off x="819150" y="5848350"/>
          <a:ext cx="4964847" cy="609600"/>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a:latin typeface="ＭＳ Ｐゴシック" panose="020B0600070205080204" pitchFamily="50" charset="-128"/>
              <a:ea typeface="ＭＳ Ｐゴシック" panose="020B0600070205080204" pitchFamily="50" charset="-128"/>
            </a:rPr>
            <a:t>※　各設問毎の回答社数は上記を下回るものが多い。</a:t>
          </a:r>
        </a:p>
      </xdr:txBody>
    </xdr:sp>
    <xdr:clientData/>
  </xdr:twoCellAnchor>
  <xdr:twoCellAnchor>
    <xdr:from>
      <xdr:col>3</xdr:col>
      <xdr:colOff>28576</xdr:colOff>
      <xdr:row>34</xdr:row>
      <xdr:rowOff>85726</xdr:rowOff>
    </xdr:from>
    <xdr:to>
      <xdr:col>6</xdr:col>
      <xdr:colOff>647701</xdr:colOff>
      <xdr:row>44</xdr:row>
      <xdr:rowOff>133350</xdr:rowOff>
    </xdr:to>
    <xdr:sp macro="" textlink="">
      <xdr:nvSpPr>
        <xdr:cNvPr id="3" name="Text Box 14">
          <a:extLst>
            <a:ext uri="{FF2B5EF4-FFF2-40B4-BE49-F238E27FC236}">
              <a16:creationId xmlns:a16="http://schemas.microsoft.com/office/drawing/2014/main" id="{35221B00-B449-68C2-7030-2A6D917DF036}"/>
            </a:ext>
          </a:extLst>
        </xdr:cNvPr>
        <xdr:cNvSpPr txBox="1">
          <a:spLocks noChangeArrowheads="1"/>
        </xdr:cNvSpPr>
      </xdr:nvSpPr>
      <xdr:spPr bwMode="auto">
        <a:xfrm>
          <a:off x="676276" y="7896226"/>
          <a:ext cx="5867400" cy="2428874"/>
        </a:xfrm>
        <a:prstGeom prst="rect">
          <a:avLst/>
        </a:prstGeom>
        <a:noFill/>
        <a:ln w="9525">
          <a:solidFill>
            <a:srgbClr val="00A0E9"/>
          </a:solidFill>
          <a:miter lim="800000"/>
          <a:headEnd/>
          <a:tailEnd/>
        </a:ln>
        <a:extLst>
          <a:ext uri="{909E8E84-426E-40DD-AFC4-6F175D3DCCD1}">
            <a14:hiddenFill xmlns:a14="http://schemas.microsoft.com/office/drawing/2010/main">
              <a:solidFill>
                <a:srgbClr val="FFFFFF"/>
              </a:solidFill>
            </a14:hiddenFill>
          </a:ext>
        </a:extLst>
      </xdr:spPr>
      <xdr:txBody>
        <a:bodyPr wrap="square" lIns="95785" tIns="47893" rIns="95785" bIns="47893" anchor="ctr">
          <a:noAutofit/>
        </a:bodyPr>
        <a:lstStyle/>
        <a:p>
          <a:pPr algn="l"/>
          <a:r>
            <a:rPr lang="ja-JP"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著作権（</a:t>
          </a:r>
          <a:r>
            <a:rPr lang="en-US"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C</a:t>
          </a:r>
          <a:r>
            <a:rPr lang="ja-JP"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a:t>
          </a:r>
          <a:r>
            <a:rPr lang="en-US"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Development Bank of Japan Inc. 2025</a:t>
          </a:r>
          <a:br>
            <a:rPr lang="en-US"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br>
          <a:r>
            <a:rPr lang="ja-JP"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当資料は、株式会社日本政策投資銀行（</a:t>
          </a:r>
          <a:r>
            <a:rPr lang="en-US"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DBJ</a:t>
          </a:r>
          <a:r>
            <a:rPr lang="ja-JP" sz="1050" b="1" kern="1200">
              <a:solidFill>
                <a:srgbClr val="262626"/>
              </a:solidFill>
              <a:effectLst/>
              <a:latin typeface="Century" panose="02040604050505020304" pitchFamily="18" charset="0"/>
              <a:ea typeface="Meiryo UI" panose="020B0604030504040204" pitchFamily="50" charset="-128"/>
              <a:cs typeface="Arial" panose="020B0604020202020204" pitchFamily="34" charset="0"/>
            </a:rPr>
            <a:t>）により作成されたものです。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br>
            <a:rPr lang="en-US" sz="1000" kern="1200">
              <a:solidFill>
                <a:srgbClr val="262626"/>
              </a:solidFill>
              <a:effectLst/>
              <a:latin typeface="Meiryo UI" panose="020B0604030504040204" pitchFamily="50" charset="-128"/>
              <a:ea typeface="ＭＳ 明朝" panose="02020609040205080304" pitchFamily="17" charset="-128"/>
              <a:cs typeface="Arial" panose="020B0604020202020204" pitchFamily="34" charset="0"/>
            </a:rPr>
          </a:br>
          <a:r>
            <a:rPr lang="ja-JP" sz="1000" kern="1200">
              <a:solidFill>
                <a:srgbClr val="262626"/>
              </a:solidFill>
              <a:effectLst/>
              <a:latin typeface="Century" panose="02040604050505020304" pitchFamily="18" charset="0"/>
              <a:ea typeface="Meiryo UI" panose="020B0604030504040204" pitchFamily="50" charset="-128"/>
              <a:cs typeface="Meiryo UI" panose="020B0604030504040204" pitchFamily="50" charset="-128"/>
            </a:rPr>
            <a:t>本資料は情報提供のみを目的として作成されたものであり、取引などを勧誘するものではありません。本資料は当行が信頼に足ると判断した情報に基づいて作成されていますが、当行はその正確性・確実性を保証するものではありません。本資料のご利用に際しましては、ご自身のご判断でなされますようお願いいた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00" kern="1200">
              <a:solidFill>
                <a:srgbClr val="262626"/>
              </a:solidFill>
              <a:effectLst/>
              <a:latin typeface="Century" panose="02040604050505020304" pitchFamily="18" charset="0"/>
              <a:ea typeface="Meiryo UI" panose="020B0604030504040204" pitchFamily="50" charset="-128"/>
              <a:cs typeface="Meiryo UI" panose="020B0604030504040204" pitchFamily="50" charset="-128"/>
            </a:rPr>
            <a:t>本資料は著作物であり、著作権法に基づき保護されています。本資料の全文または一部を転載・複製する際は、著作権者の許諾が必要ですので、当行までご連絡ください。著作権法の定めに従い引用・転載・複製する際には、必ず『出所：日本政策投資銀行』と明記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2023_enquet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調査要領"/>
      <sheetName val="目次"/>
      <sheetName val="問1"/>
      <sheetName val="問1 ②"/>
      <sheetName val="問1 ③"/>
      <sheetName val="問1 ④"/>
      <sheetName val="問2 ①"/>
      <sheetName val="問２ ②"/>
      <sheetName val="問３"/>
      <sheetName val="問４"/>
      <sheetName val="問４cde"/>
      <sheetName val="問５"/>
      <sheetName val="問6"/>
      <sheetName val="問６③"/>
      <sheetName val="問６③ (2)"/>
      <sheetName val="問６④"/>
      <sheetName val="問7①②③"/>
      <sheetName val="問7④⑤⑥"/>
      <sheetName val="問７⑦⑧⑨"/>
      <sheetName val="問７⑩⑪"/>
      <sheetName val="問７⑫⑬"/>
      <sheetName val="問８①②"/>
      <sheetName val="問８③④"/>
      <sheetName val="問９①②③"/>
      <sheetName val="調査票"/>
      <sheetName val="業種分類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8:I34"/>
  <sheetViews>
    <sheetView tabSelected="1" workbookViewId="0">
      <selection activeCell="K45" sqref="K45"/>
    </sheetView>
  </sheetViews>
  <sheetFormatPr defaultRowHeight="18.75" x14ac:dyDescent="0.15"/>
  <cols>
    <col min="1" max="1" width="9" style="74"/>
    <col min="2" max="2" width="13.375" style="74" customWidth="1"/>
    <col min="3" max="3" width="1.25" style="74" customWidth="1"/>
    <col min="4" max="4" width="9" style="74"/>
    <col min="5" max="5" width="19.25" style="74" customWidth="1"/>
    <col min="6" max="7" width="9" style="74"/>
    <col min="8" max="8" width="14.125" style="74" customWidth="1"/>
    <col min="9" max="9" width="3.75" style="74" customWidth="1"/>
    <col min="10" max="16384" width="9" style="74"/>
  </cols>
  <sheetData>
    <row r="28" spans="1:9" x14ac:dyDescent="0.15">
      <c r="I28" s="87" t="s">
        <v>370</v>
      </c>
    </row>
    <row r="29" spans="1:9" x14ac:dyDescent="0.15">
      <c r="A29" s="86"/>
      <c r="B29" s="86" t="s">
        <v>371</v>
      </c>
      <c r="C29" s="86"/>
      <c r="D29" s="109" t="s">
        <v>372</v>
      </c>
      <c r="E29" s="109"/>
      <c r="F29" s="109"/>
      <c r="G29" s="109"/>
      <c r="H29" s="86"/>
      <c r="I29" s="87" t="s">
        <v>373</v>
      </c>
    </row>
    <row r="30" spans="1:9" x14ac:dyDescent="0.15">
      <c r="A30" s="86"/>
      <c r="B30" s="86"/>
      <c r="C30" s="86"/>
      <c r="D30" s="86"/>
      <c r="E30" s="86"/>
      <c r="F30" s="86"/>
      <c r="G30" s="86"/>
      <c r="H30" s="86"/>
      <c r="I30" s="87"/>
    </row>
    <row r="31" spans="1:9" x14ac:dyDescent="0.15">
      <c r="A31" s="86"/>
      <c r="B31" s="86" t="s">
        <v>374</v>
      </c>
      <c r="C31" s="86"/>
      <c r="D31" s="109" t="s">
        <v>372</v>
      </c>
      <c r="E31" s="109"/>
      <c r="F31" s="109"/>
      <c r="G31" s="109"/>
      <c r="H31" s="86"/>
      <c r="I31" s="87" t="s">
        <v>373</v>
      </c>
    </row>
    <row r="32" spans="1:9" x14ac:dyDescent="0.15">
      <c r="A32" s="86"/>
      <c r="B32" s="86"/>
      <c r="C32" s="86"/>
      <c r="D32" s="86"/>
      <c r="E32" s="86"/>
      <c r="F32" s="86"/>
      <c r="G32" s="86"/>
      <c r="H32" s="86"/>
      <c r="I32" s="87"/>
    </row>
    <row r="33" spans="1:9" x14ac:dyDescent="0.15">
      <c r="A33" s="86"/>
      <c r="B33" s="86" t="s">
        <v>375</v>
      </c>
      <c r="C33" s="86"/>
      <c r="D33" s="109" t="s">
        <v>372</v>
      </c>
      <c r="E33" s="109"/>
      <c r="F33" s="109"/>
      <c r="G33" s="109"/>
      <c r="H33" s="86"/>
      <c r="I33" s="87" t="s">
        <v>373</v>
      </c>
    </row>
    <row r="34" spans="1:9" x14ac:dyDescent="0.15">
      <c r="A34" s="86"/>
      <c r="B34" s="86"/>
      <c r="C34" s="86"/>
      <c r="D34" s="86"/>
      <c r="E34" s="86"/>
      <c r="F34" s="86"/>
      <c r="G34" s="86"/>
      <c r="H34" s="86"/>
      <c r="I34" s="86"/>
    </row>
  </sheetData>
  <mergeCells count="3">
    <mergeCell ref="D29:G29"/>
    <mergeCell ref="D31:G31"/>
    <mergeCell ref="D33:G33"/>
  </mergeCells>
  <phoneticPr fontId="2"/>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J86"/>
  <sheetViews>
    <sheetView zoomScaleNormal="100" workbookViewId="0">
      <selection activeCell="M10" sqref="M10"/>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0" ht="24" customHeight="1" x14ac:dyDescent="0.15">
      <c r="B1" s="2"/>
    </row>
    <row r="3" spans="2:10" x14ac:dyDescent="0.15">
      <c r="B3" s="1" t="s">
        <v>118</v>
      </c>
    </row>
    <row r="4" spans="2:10" x14ac:dyDescent="0.15">
      <c r="B4" s="1" t="s">
        <v>385</v>
      </c>
    </row>
    <row r="6" spans="2:10" ht="15" customHeight="1" thickBot="1" x14ac:dyDescent="0.2">
      <c r="J6" s="3" t="s">
        <v>2</v>
      </c>
    </row>
    <row r="7" spans="2:10" ht="45.95" customHeight="1" thickBot="1" x14ac:dyDescent="0.2">
      <c r="B7" s="4" t="s">
        <v>119</v>
      </c>
      <c r="C7" s="5" t="s">
        <v>3</v>
      </c>
      <c r="D7" s="6" t="s">
        <v>120</v>
      </c>
      <c r="E7" s="7" t="s">
        <v>121</v>
      </c>
      <c r="F7" s="7" t="s">
        <v>122</v>
      </c>
      <c r="G7" s="7" t="s">
        <v>123</v>
      </c>
      <c r="H7" s="7" t="s">
        <v>124</v>
      </c>
      <c r="I7" s="7" t="s">
        <v>125</v>
      </c>
      <c r="J7" s="9" t="s">
        <v>126</v>
      </c>
    </row>
    <row r="8" spans="2:10" ht="15" customHeight="1" thickBot="1" x14ac:dyDescent="0.2">
      <c r="B8" s="10" t="s">
        <v>9</v>
      </c>
      <c r="C8" s="11">
        <f>IF(SUM(C9:C21)=0,"",SUM(C9:C21))</f>
        <v>349</v>
      </c>
      <c r="D8" s="32">
        <f t="shared" ref="D8:J8" si="0">IF(SUM(D9:D21)=0,"",SUMPRODUCT($C9:$C21, D9:D21)/$C8)</f>
        <v>49.570200573065904</v>
      </c>
      <c r="E8" s="33">
        <f t="shared" si="0"/>
        <v>7.4498567335243555</v>
      </c>
      <c r="F8" s="33">
        <f t="shared" si="0"/>
        <v>2.8653295128939829</v>
      </c>
      <c r="G8" s="33">
        <f t="shared" si="0"/>
        <v>4.8710601719197708</v>
      </c>
      <c r="H8" s="33">
        <f t="shared" si="0"/>
        <v>5.4441260744985671</v>
      </c>
      <c r="I8" s="33">
        <f t="shared" si="0"/>
        <v>17.765042979942692</v>
      </c>
      <c r="J8" s="34">
        <f t="shared" si="0"/>
        <v>12.034383954154729</v>
      </c>
    </row>
    <row r="9" spans="2:10" x14ac:dyDescent="0.15">
      <c r="B9" s="12" t="s">
        <v>10</v>
      </c>
      <c r="C9" s="13">
        <v>21</v>
      </c>
      <c r="D9" s="35">
        <v>42.857142857142847</v>
      </c>
      <c r="E9" s="36">
        <v>9.5238095238095237</v>
      </c>
      <c r="F9" s="36"/>
      <c r="G9" s="36">
        <v>14.285714285714279</v>
      </c>
      <c r="H9" s="36">
        <v>9.5238095238095237</v>
      </c>
      <c r="I9" s="36">
        <v>4.7619047619047619</v>
      </c>
      <c r="J9" s="37">
        <v>19.047619047619051</v>
      </c>
    </row>
    <row r="10" spans="2:10" x14ac:dyDescent="0.15">
      <c r="B10" s="14" t="s">
        <v>11</v>
      </c>
      <c r="C10" s="15">
        <v>16</v>
      </c>
      <c r="D10" s="38">
        <v>56.25</v>
      </c>
      <c r="E10" s="39">
        <v>12.5</v>
      </c>
      <c r="F10" s="39">
        <v>12.5</v>
      </c>
      <c r="G10" s="39">
        <v>6.25</v>
      </c>
      <c r="H10" s="39">
        <v>6.25</v>
      </c>
      <c r="I10" s="39"/>
      <c r="J10" s="40">
        <v>6.25</v>
      </c>
    </row>
    <row r="11" spans="2:10" x14ac:dyDescent="0.15">
      <c r="B11" s="14" t="s">
        <v>12</v>
      </c>
      <c r="C11" s="15">
        <v>8</v>
      </c>
      <c r="D11" s="38">
        <v>37.5</v>
      </c>
      <c r="E11" s="39">
        <v>12.5</v>
      </c>
      <c r="F11" s="39">
        <v>12.5</v>
      </c>
      <c r="G11" s="39">
        <v>12.5</v>
      </c>
      <c r="H11" s="39"/>
      <c r="I11" s="39">
        <v>12.5</v>
      </c>
      <c r="J11" s="40">
        <v>12.5</v>
      </c>
    </row>
    <row r="12" spans="2:10" x14ac:dyDescent="0.15">
      <c r="B12" s="14" t="s">
        <v>13</v>
      </c>
      <c r="C12" s="15">
        <v>64</v>
      </c>
      <c r="D12" s="38">
        <v>37.5</v>
      </c>
      <c r="E12" s="39">
        <v>12.5</v>
      </c>
      <c r="F12" s="39"/>
      <c r="G12" s="39">
        <v>4.6875</v>
      </c>
      <c r="H12" s="39">
        <v>1.5625</v>
      </c>
      <c r="I12" s="39">
        <v>29.6875</v>
      </c>
      <c r="J12" s="40">
        <v>14.0625</v>
      </c>
    </row>
    <row r="13" spans="2:10" x14ac:dyDescent="0.15">
      <c r="B13" s="14" t="s">
        <v>14</v>
      </c>
      <c r="C13" s="15">
        <v>5</v>
      </c>
      <c r="D13" s="38">
        <v>60</v>
      </c>
      <c r="E13" s="39"/>
      <c r="F13" s="39"/>
      <c r="G13" s="39">
        <v>20</v>
      </c>
      <c r="H13" s="39"/>
      <c r="I13" s="39"/>
      <c r="J13" s="40">
        <v>20</v>
      </c>
    </row>
    <row r="14" spans="2:10" x14ac:dyDescent="0.15">
      <c r="B14" s="14" t="s">
        <v>15</v>
      </c>
      <c r="C14" s="15">
        <v>17</v>
      </c>
      <c r="D14" s="38">
        <v>76.470588235294116</v>
      </c>
      <c r="E14" s="39"/>
      <c r="F14" s="39"/>
      <c r="G14" s="39">
        <v>5.8823529411764701</v>
      </c>
      <c r="H14" s="39">
        <v>5.8823529411764701</v>
      </c>
      <c r="I14" s="39"/>
      <c r="J14" s="40">
        <v>11.76470588235294</v>
      </c>
    </row>
    <row r="15" spans="2:10" x14ac:dyDescent="0.15">
      <c r="B15" s="14" t="s">
        <v>16</v>
      </c>
      <c r="C15" s="15">
        <v>19</v>
      </c>
      <c r="D15" s="38">
        <v>68.421052631578945</v>
      </c>
      <c r="E15" s="39"/>
      <c r="F15" s="39"/>
      <c r="G15" s="39"/>
      <c r="H15" s="39">
        <v>15.789473684210529</v>
      </c>
      <c r="I15" s="39">
        <v>5.2631578947368416</v>
      </c>
      <c r="J15" s="40">
        <v>10.52631578947368</v>
      </c>
    </row>
    <row r="16" spans="2:10" x14ac:dyDescent="0.15">
      <c r="B16" s="14" t="s">
        <v>17</v>
      </c>
      <c r="C16" s="15">
        <v>19</v>
      </c>
      <c r="D16" s="38">
        <v>78.94736842105263</v>
      </c>
      <c r="E16" s="39">
        <v>15.789473684210529</v>
      </c>
      <c r="F16" s="39"/>
      <c r="G16" s="39"/>
      <c r="H16" s="39">
        <v>5.2631578947368416</v>
      </c>
      <c r="I16" s="39"/>
      <c r="J16" s="40"/>
    </row>
    <row r="17" spans="2:10" x14ac:dyDescent="0.15">
      <c r="B17" s="14" t="s">
        <v>18</v>
      </c>
      <c r="C17" s="15">
        <v>54</v>
      </c>
      <c r="D17" s="38">
        <v>38.888888888888893</v>
      </c>
      <c r="E17" s="39">
        <v>5.5555555555555554</v>
      </c>
      <c r="F17" s="39">
        <v>7.4074074074074074</v>
      </c>
      <c r="G17" s="39">
        <v>5.5555555555555554</v>
      </c>
      <c r="H17" s="39">
        <v>1.8518518518518521</v>
      </c>
      <c r="I17" s="39">
        <v>25.92592592592592</v>
      </c>
      <c r="J17" s="40">
        <v>14.81481481481481</v>
      </c>
    </row>
    <row r="18" spans="2:10" x14ac:dyDescent="0.15">
      <c r="B18" s="14" t="s">
        <v>19</v>
      </c>
      <c r="C18" s="15">
        <v>33</v>
      </c>
      <c r="D18" s="38">
        <v>36.363636363636367</v>
      </c>
      <c r="E18" s="39">
        <v>3.0303030303030298</v>
      </c>
      <c r="F18" s="39">
        <v>3.0303030303030298</v>
      </c>
      <c r="G18" s="39">
        <v>3.0303030303030298</v>
      </c>
      <c r="H18" s="39">
        <v>9.0909090909090917</v>
      </c>
      <c r="I18" s="39">
        <v>33.333333333333329</v>
      </c>
      <c r="J18" s="40">
        <v>12.121212121212119</v>
      </c>
    </row>
    <row r="19" spans="2:10" x14ac:dyDescent="0.15">
      <c r="B19" s="14" t="s">
        <v>20</v>
      </c>
      <c r="C19" s="15">
        <v>7</v>
      </c>
      <c r="D19" s="38">
        <v>28.571428571428569</v>
      </c>
      <c r="E19" s="39"/>
      <c r="F19" s="39"/>
      <c r="G19" s="39"/>
      <c r="H19" s="39">
        <v>14.285714285714279</v>
      </c>
      <c r="I19" s="39">
        <v>42.857142857142847</v>
      </c>
      <c r="J19" s="40">
        <v>14.285714285714279</v>
      </c>
    </row>
    <row r="20" spans="2:10" x14ac:dyDescent="0.15">
      <c r="B20" s="14" t="s">
        <v>21</v>
      </c>
      <c r="C20" s="15">
        <v>44</v>
      </c>
      <c r="D20" s="38">
        <v>63.636363636363633</v>
      </c>
      <c r="E20" s="39">
        <v>4.5454545454545459</v>
      </c>
      <c r="F20" s="39"/>
      <c r="G20" s="39">
        <v>4.5454545454545459</v>
      </c>
      <c r="H20" s="39">
        <v>2.2727272727272729</v>
      </c>
      <c r="I20" s="39">
        <v>11.36363636363636</v>
      </c>
      <c r="J20" s="40">
        <v>13.63636363636363</v>
      </c>
    </row>
    <row r="21" spans="2:10" ht="15" customHeight="1" thickBot="1" x14ac:dyDescent="0.2">
      <c r="B21" s="16" t="s">
        <v>22</v>
      </c>
      <c r="C21" s="17">
        <v>42</v>
      </c>
      <c r="D21" s="41">
        <v>50</v>
      </c>
      <c r="E21" s="42">
        <v>9.5238095238095237</v>
      </c>
      <c r="F21" s="42">
        <v>4.7619047619047619</v>
      </c>
      <c r="G21" s="42">
        <v>2.3809523809523809</v>
      </c>
      <c r="H21" s="42">
        <v>9.5238095238095237</v>
      </c>
      <c r="I21" s="42">
        <v>16.666666666666661</v>
      </c>
      <c r="J21" s="43">
        <v>7.1428571428571423</v>
      </c>
    </row>
    <row r="22" spans="2:10" ht="15" customHeight="1" thickBot="1" x14ac:dyDescent="0.2">
      <c r="B22" s="10" t="s">
        <v>23</v>
      </c>
      <c r="C22" s="11">
        <f>IF(SUM(C23:C31)=0,"",SUM(C23:C31))</f>
        <v>506</v>
      </c>
      <c r="D22" s="32">
        <f t="shared" ref="D22:J22" si="1">IF(SUM(D23:D31)=0,"",SUMPRODUCT($C23:$C31, D23:D31)/$C22)</f>
        <v>52.964426877470359</v>
      </c>
      <c r="E22" s="33">
        <f t="shared" si="1"/>
        <v>1.9762845849802371</v>
      </c>
      <c r="F22" s="33">
        <f t="shared" si="1"/>
        <v>6.916996047430831</v>
      </c>
      <c r="G22" s="33">
        <f t="shared" si="1"/>
        <v>1.7786561264822134</v>
      </c>
      <c r="H22" s="33">
        <f t="shared" si="1"/>
        <v>8.4980237154150196</v>
      </c>
      <c r="I22" s="33">
        <f t="shared" si="1"/>
        <v>0.98814229249011853</v>
      </c>
      <c r="J22" s="34">
        <f t="shared" si="1"/>
        <v>26.877470355731226</v>
      </c>
    </row>
    <row r="23" spans="2:10" x14ac:dyDescent="0.15">
      <c r="B23" s="12" t="s">
        <v>24</v>
      </c>
      <c r="C23" s="13">
        <v>50</v>
      </c>
      <c r="D23" s="35">
        <v>80</v>
      </c>
      <c r="E23" s="36">
        <v>4</v>
      </c>
      <c r="F23" s="36"/>
      <c r="G23" s="36"/>
      <c r="H23" s="36"/>
      <c r="I23" s="36"/>
      <c r="J23" s="37">
        <v>16</v>
      </c>
    </row>
    <row r="24" spans="2:10" x14ac:dyDescent="0.15">
      <c r="B24" s="14" t="s">
        <v>25</v>
      </c>
      <c r="C24" s="15">
        <v>62</v>
      </c>
      <c r="D24" s="38">
        <v>19.35483870967742</v>
      </c>
      <c r="E24" s="39"/>
      <c r="F24" s="39">
        <v>8.064516129032258</v>
      </c>
      <c r="G24" s="39"/>
      <c r="H24" s="39">
        <v>14.516129032258069</v>
      </c>
      <c r="I24" s="39">
        <v>3.225806451612903</v>
      </c>
      <c r="J24" s="40">
        <v>54.838709677419352</v>
      </c>
    </row>
    <row r="25" spans="2:10" x14ac:dyDescent="0.15">
      <c r="B25" s="14" t="s">
        <v>26</v>
      </c>
      <c r="C25" s="15">
        <v>69</v>
      </c>
      <c r="D25" s="38">
        <v>69.565217391304344</v>
      </c>
      <c r="E25" s="39">
        <v>1.449275362318841</v>
      </c>
      <c r="F25" s="39">
        <v>4.3478260869565224</v>
      </c>
      <c r="G25" s="39"/>
      <c r="H25" s="39">
        <v>7.2463768115942031</v>
      </c>
      <c r="I25" s="39">
        <v>1.449275362318841</v>
      </c>
      <c r="J25" s="40">
        <v>15.942028985507241</v>
      </c>
    </row>
    <row r="26" spans="2:10" x14ac:dyDescent="0.15">
      <c r="B26" s="14" t="s">
        <v>27</v>
      </c>
      <c r="C26" s="15">
        <v>105</v>
      </c>
      <c r="D26" s="38">
        <v>41.904761904761912</v>
      </c>
      <c r="E26" s="39">
        <v>2.8571428571428572</v>
      </c>
      <c r="F26" s="39">
        <v>10.47619047619048</v>
      </c>
      <c r="G26" s="39">
        <v>5.7142857142857144</v>
      </c>
      <c r="H26" s="39">
        <v>12.38095238095238</v>
      </c>
      <c r="I26" s="39"/>
      <c r="J26" s="40">
        <v>26.666666666666671</v>
      </c>
    </row>
    <row r="27" spans="2:10" x14ac:dyDescent="0.15">
      <c r="B27" s="14" t="s">
        <v>28</v>
      </c>
      <c r="C27" s="15">
        <v>119</v>
      </c>
      <c r="D27" s="38">
        <v>64.705882352941174</v>
      </c>
      <c r="E27" s="39">
        <v>2.521008403361344</v>
      </c>
      <c r="F27" s="39">
        <v>6.7226890756302522</v>
      </c>
      <c r="G27" s="39">
        <v>1.680672268907563</v>
      </c>
      <c r="H27" s="39">
        <v>4.2016806722689077</v>
      </c>
      <c r="I27" s="39"/>
      <c r="J27" s="40">
        <v>20.168067226890759</v>
      </c>
    </row>
    <row r="28" spans="2:10" x14ac:dyDescent="0.15">
      <c r="B28" s="14" t="s">
        <v>29</v>
      </c>
      <c r="C28" s="15">
        <v>46</v>
      </c>
      <c r="D28" s="38">
        <v>45.652173913043477</v>
      </c>
      <c r="E28" s="39"/>
      <c r="F28" s="39">
        <v>6.5217391304347823</v>
      </c>
      <c r="G28" s="39"/>
      <c r="H28" s="39">
        <v>10.869565217391299</v>
      </c>
      <c r="I28" s="39"/>
      <c r="J28" s="40">
        <v>36.95652173913043</v>
      </c>
    </row>
    <row r="29" spans="2:10" x14ac:dyDescent="0.15">
      <c r="B29" s="14" t="s">
        <v>30</v>
      </c>
      <c r="C29" s="15">
        <v>10</v>
      </c>
      <c r="D29" s="38">
        <v>20</v>
      </c>
      <c r="E29" s="39"/>
      <c r="F29" s="39">
        <v>10</v>
      </c>
      <c r="G29" s="39"/>
      <c r="H29" s="39">
        <v>30</v>
      </c>
      <c r="I29" s="39"/>
      <c r="J29" s="40">
        <v>40</v>
      </c>
    </row>
    <row r="30" spans="2:10" x14ac:dyDescent="0.15">
      <c r="B30" s="14" t="s">
        <v>31</v>
      </c>
      <c r="C30" s="15">
        <v>39</v>
      </c>
      <c r="D30" s="38">
        <v>53.846153846153847</v>
      </c>
      <c r="E30" s="39"/>
      <c r="F30" s="39">
        <v>10.256410256410261</v>
      </c>
      <c r="G30" s="39">
        <v>2.5641025641025639</v>
      </c>
      <c r="H30" s="39">
        <v>5.1282051282051277</v>
      </c>
      <c r="I30" s="39">
        <v>5.1282051282051277</v>
      </c>
      <c r="J30" s="40">
        <v>23.07692307692308</v>
      </c>
    </row>
    <row r="31" spans="2:10" ht="15" customHeight="1" thickBot="1" x14ac:dyDescent="0.2">
      <c r="B31" s="16" t="s">
        <v>32</v>
      </c>
      <c r="C31" s="17">
        <v>6</v>
      </c>
      <c r="D31" s="41">
        <v>50</v>
      </c>
      <c r="E31" s="42">
        <v>16.666666666666661</v>
      </c>
      <c r="F31" s="42"/>
      <c r="G31" s="42"/>
      <c r="H31" s="42">
        <v>16.666666666666661</v>
      </c>
      <c r="I31" s="42"/>
      <c r="J31" s="43">
        <v>16.666666666666661</v>
      </c>
    </row>
    <row r="32" spans="2:10" ht="15" customHeight="1" thickBot="1" x14ac:dyDescent="0.2">
      <c r="B32" s="10" t="s">
        <v>33</v>
      </c>
      <c r="C32" s="11">
        <f>IF(SUM(C23:C31,C9:C21)=0,"",SUM(C23:C31,C9:C21))</f>
        <v>855</v>
      </c>
      <c r="D32" s="32">
        <f t="shared" ref="D32:J32" si="2">IF(SUM(D23:D31,D9:D21)=0,"",(SUMPRODUCT($C9:$C21, D9:D21)+SUMPRODUCT($C23:$C31, D23:D31))/$C32)</f>
        <v>51.578947368421055</v>
      </c>
      <c r="E32" s="33">
        <f t="shared" si="2"/>
        <v>4.2105263157894735</v>
      </c>
      <c r="F32" s="33">
        <f t="shared" si="2"/>
        <v>5.2631578947368425</v>
      </c>
      <c r="G32" s="33">
        <f t="shared" si="2"/>
        <v>3.0409356725146197</v>
      </c>
      <c r="H32" s="33">
        <f t="shared" si="2"/>
        <v>7.2514619883040936</v>
      </c>
      <c r="I32" s="33">
        <f t="shared" si="2"/>
        <v>7.8362573099415203</v>
      </c>
      <c r="J32" s="34">
        <f t="shared" si="2"/>
        <v>20.818713450292396</v>
      </c>
    </row>
    <row r="33" spans="2:10" ht="15" customHeight="1" thickBot="1" x14ac:dyDescent="0.2">
      <c r="C33" s="31"/>
    </row>
    <row r="34" spans="2:10" ht="45.95" customHeight="1" thickBot="1" x14ac:dyDescent="0.2">
      <c r="B34" s="4" t="s">
        <v>127</v>
      </c>
      <c r="C34" s="5" t="s">
        <v>3</v>
      </c>
      <c r="D34" s="6" t="s">
        <v>120</v>
      </c>
      <c r="E34" s="7" t="s">
        <v>121</v>
      </c>
      <c r="F34" s="7" t="s">
        <v>122</v>
      </c>
      <c r="G34" s="7" t="s">
        <v>123</v>
      </c>
      <c r="H34" s="7" t="s">
        <v>124</v>
      </c>
      <c r="I34" s="7" t="s">
        <v>125</v>
      </c>
      <c r="J34" s="9" t="s">
        <v>126</v>
      </c>
    </row>
    <row r="35" spans="2:10" ht="15" customHeight="1" thickBot="1" x14ac:dyDescent="0.2">
      <c r="B35" s="10" t="s">
        <v>9</v>
      </c>
      <c r="C35" s="11">
        <f>IF(SUM(C36:C48)=0,"",SUM(C36:C48))</f>
        <v>331</v>
      </c>
      <c r="D35" s="32">
        <f t="shared" ref="D35:J35" si="3">IF(SUM(D36:D48)=0,"",SUMPRODUCT($C36:$C48, D36:D48)/$C35)</f>
        <v>11.782477341389727</v>
      </c>
      <c r="E35" s="33">
        <f t="shared" si="3"/>
        <v>10.876132930513595</v>
      </c>
      <c r="F35" s="33">
        <f t="shared" si="3"/>
        <v>7.2507552870090635</v>
      </c>
      <c r="G35" s="33">
        <f t="shared" si="3"/>
        <v>2.7190332326283988</v>
      </c>
      <c r="H35" s="33">
        <f t="shared" si="3"/>
        <v>16.314199395770391</v>
      </c>
      <c r="I35" s="33">
        <f t="shared" si="3"/>
        <v>25.075528700906343</v>
      </c>
      <c r="J35" s="34">
        <f t="shared" si="3"/>
        <v>25.981873111782477</v>
      </c>
    </row>
    <row r="36" spans="2:10" x14ac:dyDescent="0.15">
      <c r="B36" s="12" t="s">
        <v>10</v>
      </c>
      <c r="C36" s="13">
        <v>20</v>
      </c>
      <c r="D36" s="35">
        <v>25</v>
      </c>
      <c r="E36" s="36"/>
      <c r="F36" s="36"/>
      <c r="G36" s="36"/>
      <c r="H36" s="36">
        <v>25</v>
      </c>
      <c r="I36" s="36">
        <v>15</v>
      </c>
      <c r="J36" s="37">
        <v>35</v>
      </c>
    </row>
    <row r="37" spans="2:10" x14ac:dyDescent="0.15">
      <c r="B37" s="14" t="s">
        <v>11</v>
      </c>
      <c r="C37" s="15">
        <v>15</v>
      </c>
      <c r="D37" s="38">
        <v>6.666666666666667</v>
      </c>
      <c r="E37" s="39">
        <v>6.666666666666667</v>
      </c>
      <c r="F37" s="39">
        <v>26.666666666666671</v>
      </c>
      <c r="G37" s="39"/>
      <c r="H37" s="39">
        <v>13.33333333333333</v>
      </c>
      <c r="I37" s="39">
        <v>26.666666666666671</v>
      </c>
      <c r="J37" s="40">
        <v>20</v>
      </c>
    </row>
    <row r="38" spans="2:10" x14ac:dyDescent="0.15">
      <c r="B38" s="14" t="s">
        <v>12</v>
      </c>
      <c r="C38" s="15">
        <v>8</v>
      </c>
      <c r="D38" s="38">
        <v>25</v>
      </c>
      <c r="E38" s="39">
        <v>12.5</v>
      </c>
      <c r="F38" s="39">
        <v>12.5</v>
      </c>
      <c r="G38" s="39"/>
      <c r="H38" s="39"/>
      <c r="I38" s="39"/>
      <c r="J38" s="40">
        <v>50</v>
      </c>
    </row>
    <row r="39" spans="2:10" x14ac:dyDescent="0.15">
      <c r="B39" s="14" t="s">
        <v>13</v>
      </c>
      <c r="C39" s="15">
        <v>58</v>
      </c>
      <c r="D39" s="38">
        <v>17.241379310344829</v>
      </c>
      <c r="E39" s="39">
        <v>13.793103448275859</v>
      </c>
      <c r="F39" s="39">
        <v>13.793103448275859</v>
      </c>
      <c r="G39" s="39">
        <v>6.8965517241379306</v>
      </c>
      <c r="H39" s="39">
        <v>12.068965517241381</v>
      </c>
      <c r="I39" s="39">
        <v>24.137931034482762</v>
      </c>
      <c r="J39" s="40">
        <v>12.068965517241381</v>
      </c>
    </row>
    <row r="40" spans="2:10" x14ac:dyDescent="0.15">
      <c r="B40" s="14" t="s">
        <v>14</v>
      </c>
      <c r="C40" s="15">
        <v>5</v>
      </c>
      <c r="D40" s="38"/>
      <c r="E40" s="39"/>
      <c r="F40" s="39">
        <v>20</v>
      </c>
      <c r="G40" s="39"/>
      <c r="H40" s="39">
        <v>40</v>
      </c>
      <c r="I40" s="39"/>
      <c r="J40" s="40">
        <v>40</v>
      </c>
    </row>
    <row r="41" spans="2:10" x14ac:dyDescent="0.15">
      <c r="B41" s="14" t="s">
        <v>15</v>
      </c>
      <c r="C41" s="15">
        <v>16</v>
      </c>
      <c r="D41" s="38"/>
      <c r="E41" s="39">
        <v>6.25</v>
      </c>
      <c r="F41" s="39">
        <v>6.25</v>
      </c>
      <c r="G41" s="39"/>
      <c r="H41" s="39">
        <v>12.5</v>
      </c>
      <c r="I41" s="39">
        <v>37.5</v>
      </c>
      <c r="J41" s="40">
        <v>37.5</v>
      </c>
    </row>
    <row r="42" spans="2:10" x14ac:dyDescent="0.15">
      <c r="B42" s="14" t="s">
        <v>16</v>
      </c>
      <c r="C42" s="15">
        <v>19</v>
      </c>
      <c r="D42" s="38">
        <v>5.2631578947368416</v>
      </c>
      <c r="E42" s="39"/>
      <c r="F42" s="39">
        <v>5.2631578947368416</v>
      </c>
      <c r="G42" s="39">
        <v>5.2631578947368416</v>
      </c>
      <c r="H42" s="39">
        <v>21.05263157894737</v>
      </c>
      <c r="I42" s="39">
        <v>21.05263157894737</v>
      </c>
      <c r="J42" s="40">
        <v>42.105263157894733</v>
      </c>
    </row>
    <row r="43" spans="2:10" x14ac:dyDescent="0.15">
      <c r="B43" s="14" t="s">
        <v>17</v>
      </c>
      <c r="C43" s="15">
        <v>18</v>
      </c>
      <c r="D43" s="38">
        <v>11.111111111111111</v>
      </c>
      <c r="E43" s="39">
        <v>16.666666666666661</v>
      </c>
      <c r="F43" s="39"/>
      <c r="G43" s="39"/>
      <c r="H43" s="39">
        <v>11.111111111111111</v>
      </c>
      <c r="I43" s="39">
        <v>27.777777777777779</v>
      </c>
      <c r="J43" s="40">
        <v>33.333333333333329</v>
      </c>
    </row>
    <row r="44" spans="2:10" x14ac:dyDescent="0.15">
      <c r="B44" s="14" t="s">
        <v>18</v>
      </c>
      <c r="C44" s="15">
        <v>54</v>
      </c>
      <c r="D44" s="38">
        <v>7.4074074074074074</v>
      </c>
      <c r="E44" s="39">
        <v>7.4074074074074074</v>
      </c>
      <c r="F44" s="39">
        <v>5.5555555555555554</v>
      </c>
      <c r="G44" s="39"/>
      <c r="H44" s="39">
        <v>14.81481481481481</v>
      </c>
      <c r="I44" s="39">
        <v>42.592592592592602</v>
      </c>
      <c r="J44" s="40">
        <v>22.222222222222221</v>
      </c>
    </row>
    <row r="45" spans="2:10" x14ac:dyDescent="0.15">
      <c r="B45" s="14" t="s">
        <v>19</v>
      </c>
      <c r="C45" s="15">
        <v>32</v>
      </c>
      <c r="D45" s="38">
        <v>12.5</v>
      </c>
      <c r="E45" s="39">
        <v>12.5</v>
      </c>
      <c r="F45" s="39">
        <v>3.125</v>
      </c>
      <c r="G45" s="39"/>
      <c r="H45" s="39">
        <v>15.625</v>
      </c>
      <c r="I45" s="39">
        <v>21.875</v>
      </c>
      <c r="J45" s="40">
        <v>34.375</v>
      </c>
    </row>
    <row r="46" spans="2:10" x14ac:dyDescent="0.15">
      <c r="B46" s="14" t="s">
        <v>20</v>
      </c>
      <c r="C46" s="15">
        <v>5</v>
      </c>
      <c r="D46" s="38">
        <v>20</v>
      </c>
      <c r="E46" s="39"/>
      <c r="F46" s="39"/>
      <c r="G46" s="39"/>
      <c r="H46" s="39">
        <v>20</v>
      </c>
      <c r="I46" s="39">
        <v>20</v>
      </c>
      <c r="J46" s="40">
        <v>40</v>
      </c>
    </row>
    <row r="47" spans="2:10" x14ac:dyDescent="0.15">
      <c r="B47" s="14" t="s">
        <v>21</v>
      </c>
      <c r="C47" s="15">
        <v>41</v>
      </c>
      <c r="D47" s="38">
        <v>12.195121951219511</v>
      </c>
      <c r="E47" s="39">
        <v>17.073170731707322</v>
      </c>
      <c r="F47" s="39">
        <v>7.3170731707317067</v>
      </c>
      <c r="G47" s="39"/>
      <c r="H47" s="39">
        <v>24.390243902439021</v>
      </c>
      <c r="I47" s="39">
        <v>21.95121951219512</v>
      </c>
      <c r="J47" s="40">
        <v>17.073170731707322</v>
      </c>
    </row>
    <row r="48" spans="2:10" ht="15" customHeight="1" thickBot="1" x14ac:dyDescent="0.2">
      <c r="B48" s="16" t="s">
        <v>22</v>
      </c>
      <c r="C48" s="17">
        <v>40</v>
      </c>
      <c r="D48" s="41">
        <v>10</v>
      </c>
      <c r="E48" s="42">
        <v>17.5</v>
      </c>
      <c r="F48" s="42">
        <v>2.5</v>
      </c>
      <c r="G48" s="42">
        <v>10</v>
      </c>
      <c r="H48" s="42">
        <v>15</v>
      </c>
      <c r="I48" s="42">
        <v>17.5</v>
      </c>
      <c r="J48" s="43">
        <v>27.5</v>
      </c>
    </row>
    <row r="49" spans="2:10" ht="15" customHeight="1" thickBot="1" x14ac:dyDescent="0.2">
      <c r="B49" s="10" t="s">
        <v>23</v>
      </c>
      <c r="C49" s="11">
        <f>IF(SUM(C50:C58)=0,"",SUM(C50:C58))</f>
        <v>440</v>
      </c>
      <c r="D49" s="32">
        <f t="shared" ref="D49:J49" si="4">IF(SUM(D50:D58)=0,"",SUMPRODUCT($C50:$C58, D50:D58)/$C49)</f>
        <v>12.5</v>
      </c>
      <c r="E49" s="33">
        <f t="shared" si="4"/>
        <v>3.4090909090909092</v>
      </c>
      <c r="F49" s="33">
        <f t="shared" si="4"/>
        <v>8.8636363636363633</v>
      </c>
      <c r="G49" s="33">
        <f t="shared" si="4"/>
        <v>1.8181818181818181</v>
      </c>
      <c r="H49" s="33">
        <f t="shared" si="4"/>
        <v>31.136363636363637</v>
      </c>
      <c r="I49" s="33">
        <f t="shared" si="4"/>
        <v>5.4545454545454541</v>
      </c>
      <c r="J49" s="34">
        <f t="shared" si="4"/>
        <v>36.81818181818182</v>
      </c>
    </row>
    <row r="50" spans="2:10" x14ac:dyDescent="0.15">
      <c r="B50" s="12" t="s">
        <v>24</v>
      </c>
      <c r="C50" s="13">
        <v>40</v>
      </c>
      <c r="D50" s="35">
        <v>15</v>
      </c>
      <c r="E50" s="36">
        <v>5</v>
      </c>
      <c r="F50" s="36">
        <v>2.5</v>
      </c>
      <c r="G50" s="36">
        <v>2.5</v>
      </c>
      <c r="H50" s="36">
        <v>32.5</v>
      </c>
      <c r="I50" s="36">
        <v>2.5</v>
      </c>
      <c r="J50" s="37">
        <v>40</v>
      </c>
    </row>
    <row r="51" spans="2:10" x14ac:dyDescent="0.15">
      <c r="B51" s="14" t="s">
        <v>25</v>
      </c>
      <c r="C51" s="15">
        <v>61</v>
      </c>
      <c r="D51" s="38">
        <v>13.11475409836066</v>
      </c>
      <c r="E51" s="39">
        <v>1.639344262295082</v>
      </c>
      <c r="F51" s="39">
        <v>11.47540983606557</v>
      </c>
      <c r="G51" s="39">
        <v>3.278688524590164</v>
      </c>
      <c r="H51" s="39">
        <v>29.508196721311471</v>
      </c>
      <c r="I51" s="39">
        <v>22.95081967213115</v>
      </c>
      <c r="J51" s="40">
        <v>18.032786885245901</v>
      </c>
    </row>
    <row r="52" spans="2:10" x14ac:dyDescent="0.15">
      <c r="B52" s="14" t="s">
        <v>26</v>
      </c>
      <c r="C52" s="15">
        <v>55</v>
      </c>
      <c r="D52" s="38">
        <v>7.2727272727272716</v>
      </c>
      <c r="E52" s="39">
        <v>9.0909090909090917</v>
      </c>
      <c r="F52" s="39">
        <v>7.2727272727272716</v>
      </c>
      <c r="G52" s="39"/>
      <c r="H52" s="39">
        <v>25.45454545454545</v>
      </c>
      <c r="I52" s="39"/>
      <c r="J52" s="40">
        <v>50.909090909090907</v>
      </c>
    </row>
    <row r="53" spans="2:10" x14ac:dyDescent="0.15">
      <c r="B53" s="14" t="s">
        <v>27</v>
      </c>
      <c r="C53" s="15">
        <v>96</v>
      </c>
      <c r="D53" s="38">
        <v>14.58333333333333</v>
      </c>
      <c r="E53" s="39">
        <v>2.083333333333333</v>
      </c>
      <c r="F53" s="39">
        <v>9.375</v>
      </c>
      <c r="G53" s="39">
        <v>4.1666666666666661</v>
      </c>
      <c r="H53" s="39">
        <v>36.458333333333329</v>
      </c>
      <c r="I53" s="39">
        <v>2.083333333333333</v>
      </c>
      <c r="J53" s="40">
        <v>31.25</v>
      </c>
    </row>
    <row r="54" spans="2:10" x14ac:dyDescent="0.15">
      <c r="B54" s="14" t="s">
        <v>28</v>
      </c>
      <c r="C54" s="15">
        <v>99</v>
      </c>
      <c r="D54" s="38">
        <v>11.111111111111111</v>
      </c>
      <c r="E54" s="39">
        <v>4.0404040404040407</v>
      </c>
      <c r="F54" s="39">
        <v>11.111111111111111</v>
      </c>
      <c r="G54" s="39">
        <v>1.0101010101010099</v>
      </c>
      <c r="H54" s="39">
        <v>29.292929292929291</v>
      </c>
      <c r="I54" s="39">
        <v>1.0101010101010099</v>
      </c>
      <c r="J54" s="40">
        <v>42.424242424242422</v>
      </c>
    </row>
    <row r="55" spans="2:10" x14ac:dyDescent="0.15">
      <c r="B55" s="14" t="s">
        <v>29</v>
      </c>
      <c r="C55" s="15">
        <v>41</v>
      </c>
      <c r="D55" s="38">
        <v>12.195121951219511</v>
      </c>
      <c r="E55" s="39"/>
      <c r="F55" s="39">
        <v>7.3170731707317067</v>
      </c>
      <c r="G55" s="39"/>
      <c r="H55" s="39">
        <v>39.024390243902438</v>
      </c>
      <c r="I55" s="39">
        <v>14.63414634146341</v>
      </c>
      <c r="J55" s="40">
        <v>26.829268292682929</v>
      </c>
    </row>
    <row r="56" spans="2:10" x14ac:dyDescent="0.15">
      <c r="B56" s="14" t="s">
        <v>30</v>
      </c>
      <c r="C56" s="15">
        <v>10</v>
      </c>
      <c r="D56" s="38">
        <v>30</v>
      </c>
      <c r="E56" s="39"/>
      <c r="F56" s="39">
        <v>10</v>
      </c>
      <c r="G56" s="39"/>
      <c r="H56" s="39">
        <v>20</v>
      </c>
      <c r="I56" s="39"/>
      <c r="J56" s="40">
        <v>40</v>
      </c>
    </row>
    <row r="57" spans="2:10" x14ac:dyDescent="0.15">
      <c r="B57" s="14" t="s">
        <v>31</v>
      </c>
      <c r="C57" s="15">
        <v>32</v>
      </c>
      <c r="D57" s="38">
        <v>9.375</v>
      </c>
      <c r="E57" s="39">
        <v>3.125</v>
      </c>
      <c r="F57" s="39">
        <v>9.375</v>
      </c>
      <c r="G57" s="39"/>
      <c r="H57" s="39">
        <v>28.125</v>
      </c>
      <c r="I57" s="39"/>
      <c r="J57" s="40">
        <v>50</v>
      </c>
    </row>
    <row r="58" spans="2:10" ht="15" customHeight="1" thickBot="1" x14ac:dyDescent="0.2">
      <c r="B58" s="16" t="s">
        <v>32</v>
      </c>
      <c r="C58" s="17">
        <v>6</v>
      </c>
      <c r="D58" s="41">
        <v>16.666666666666661</v>
      </c>
      <c r="E58" s="42"/>
      <c r="F58" s="42"/>
      <c r="G58" s="42"/>
      <c r="H58" s="42">
        <v>16.666666666666661</v>
      </c>
      <c r="I58" s="42"/>
      <c r="J58" s="43">
        <v>66.666666666666657</v>
      </c>
    </row>
    <row r="59" spans="2:10" ht="15" customHeight="1" thickBot="1" x14ac:dyDescent="0.2">
      <c r="B59" s="10" t="s">
        <v>33</v>
      </c>
      <c r="C59" s="11">
        <f>IF(SUM(C50:C58,C36:C48)=0,"",SUM(C50:C58,C36:C48))</f>
        <v>771</v>
      </c>
      <c r="D59" s="32">
        <f t="shared" ref="D59:J59" si="5">IF(SUM(D50:D58,D36:D48)=0,"",(SUMPRODUCT($C36:$C48, D36:D48)+SUMPRODUCT($C50:$C58, D50:D58))/$C59)</f>
        <v>12.19195849546044</v>
      </c>
      <c r="E59" s="33">
        <f t="shared" si="5"/>
        <v>6.6147859922178984</v>
      </c>
      <c r="F59" s="33">
        <f t="shared" si="5"/>
        <v>8.1712062256809332</v>
      </c>
      <c r="G59" s="33">
        <f t="shared" si="5"/>
        <v>2.2049286640726331</v>
      </c>
      <c r="H59" s="33">
        <f t="shared" si="5"/>
        <v>24.773022049286642</v>
      </c>
      <c r="I59" s="33">
        <f t="shared" si="5"/>
        <v>13.878080415045396</v>
      </c>
      <c r="J59" s="34">
        <f t="shared" si="5"/>
        <v>32.166018158236056</v>
      </c>
    </row>
    <row r="60" spans="2:10" ht="15" customHeight="1" thickBot="1" x14ac:dyDescent="0.2">
      <c r="C60" s="31"/>
    </row>
    <row r="61" spans="2:10" ht="45.95" customHeight="1" thickBot="1" x14ac:dyDescent="0.2">
      <c r="B61" s="4" t="s">
        <v>128</v>
      </c>
      <c r="C61" s="5" t="s">
        <v>3</v>
      </c>
      <c r="D61" s="6" t="s">
        <v>120</v>
      </c>
      <c r="E61" s="7" t="s">
        <v>121</v>
      </c>
      <c r="F61" s="7" t="s">
        <v>122</v>
      </c>
      <c r="G61" s="7" t="s">
        <v>123</v>
      </c>
      <c r="H61" s="7" t="s">
        <v>124</v>
      </c>
      <c r="I61" s="7" t="s">
        <v>125</v>
      </c>
      <c r="J61" s="9" t="s">
        <v>126</v>
      </c>
    </row>
    <row r="62" spans="2:10" ht="15" customHeight="1" thickBot="1" x14ac:dyDescent="0.2">
      <c r="B62" s="10" t="s">
        <v>9</v>
      </c>
      <c r="C62" s="11">
        <f>IF(SUM(C63:C75)=0,"",SUM(C63:C75))</f>
        <v>292</v>
      </c>
      <c r="D62" s="32">
        <f t="shared" ref="D62:J62" si="6">IF(SUM(D63:D75)=0,"",SUMPRODUCT($C63:$C75, D63:D75)/$C62)</f>
        <v>9.5890410958904102</v>
      </c>
      <c r="E62" s="33">
        <f t="shared" si="6"/>
        <v>4.4520547945205475</v>
      </c>
      <c r="F62" s="33">
        <f t="shared" si="6"/>
        <v>7.8767123287671232</v>
      </c>
      <c r="G62" s="33">
        <f t="shared" si="6"/>
        <v>3.7671232876712319</v>
      </c>
      <c r="H62" s="33">
        <f t="shared" si="6"/>
        <v>18.493150684931507</v>
      </c>
      <c r="I62" s="33">
        <f t="shared" si="6"/>
        <v>23.972602739726028</v>
      </c>
      <c r="J62" s="34">
        <f t="shared" si="6"/>
        <v>31.849315068493151</v>
      </c>
    </row>
    <row r="63" spans="2:10" x14ac:dyDescent="0.15">
      <c r="B63" s="12" t="s">
        <v>10</v>
      </c>
      <c r="C63" s="13">
        <v>17</v>
      </c>
      <c r="D63" s="35">
        <v>5.8823529411764701</v>
      </c>
      <c r="E63" s="36"/>
      <c r="F63" s="36">
        <v>5.8823529411764701</v>
      </c>
      <c r="G63" s="36">
        <v>11.76470588235294</v>
      </c>
      <c r="H63" s="36">
        <v>17.647058823529409</v>
      </c>
      <c r="I63" s="36">
        <v>29.411764705882359</v>
      </c>
      <c r="J63" s="37">
        <v>29.411764705882359</v>
      </c>
    </row>
    <row r="64" spans="2:10" x14ac:dyDescent="0.15">
      <c r="B64" s="14" t="s">
        <v>11</v>
      </c>
      <c r="C64" s="15">
        <v>15</v>
      </c>
      <c r="D64" s="38"/>
      <c r="E64" s="39">
        <v>6.666666666666667</v>
      </c>
      <c r="F64" s="39">
        <v>13.33333333333333</v>
      </c>
      <c r="G64" s="39"/>
      <c r="H64" s="39">
        <v>13.33333333333333</v>
      </c>
      <c r="I64" s="39">
        <v>20</v>
      </c>
      <c r="J64" s="40">
        <v>46.666666666666657</v>
      </c>
    </row>
    <row r="65" spans="2:10" x14ac:dyDescent="0.15">
      <c r="B65" s="14" t="s">
        <v>12</v>
      </c>
      <c r="C65" s="15">
        <v>7</v>
      </c>
      <c r="D65" s="38">
        <v>14.285714285714279</v>
      </c>
      <c r="E65" s="39"/>
      <c r="F65" s="39">
        <v>14.285714285714279</v>
      </c>
      <c r="G65" s="39"/>
      <c r="H65" s="39">
        <v>42.857142857142847</v>
      </c>
      <c r="I65" s="39">
        <v>28.571428571428569</v>
      </c>
      <c r="J65" s="40"/>
    </row>
    <row r="66" spans="2:10" x14ac:dyDescent="0.15">
      <c r="B66" s="14" t="s">
        <v>13</v>
      </c>
      <c r="C66" s="15">
        <v>53</v>
      </c>
      <c r="D66" s="38">
        <v>11.32075471698113</v>
      </c>
      <c r="E66" s="39">
        <v>7.5471698113207548</v>
      </c>
      <c r="F66" s="39">
        <v>3.773584905660377</v>
      </c>
      <c r="G66" s="39">
        <v>5.6603773584905666</v>
      </c>
      <c r="H66" s="39">
        <v>16.981132075471699</v>
      </c>
      <c r="I66" s="39">
        <v>28.30188679245283</v>
      </c>
      <c r="J66" s="40">
        <v>26.415094339622641</v>
      </c>
    </row>
    <row r="67" spans="2:10" x14ac:dyDescent="0.15">
      <c r="B67" s="14" t="s">
        <v>14</v>
      </c>
      <c r="C67" s="15">
        <v>5</v>
      </c>
      <c r="D67" s="38"/>
      <c r="E67" s="39"/>
      <c r="F67" s="39"/>
      <c r="G67" s="39">
        <v>20</v>
      </c>
      <c r="H67" s="39">
        <v>40</v>
      </c>
      <c r="I67" s="39"/>
      <c r="J67" s="40">
        <v>40</v>
      </c>
    </row>
    <row r="68" spans="2:10" x14ac:dyDescent="0.15">
      <c r="B68" s="14" t="s">
        <v>15</v>
      </c>
      <c r="C68" s="15">
        <v>14</v>
      </c>
      <c r="D68" s="38">
        <v>14.285714285714279</v>
      </c>
      <c r="E68" s="39"/>
      <c r="F68" s="39"/>
      <c r="G68" s="39">
        <v>14.285714285714279</v>
      </c>
      <c r="H68" s="39">
        <v>28.571428571428569</v>
      </c>
      <c r="I68" s="39">
        <v>14.285714285714279</v>
      </c>
      <c r="J68" s="40">
        <v>28.571428571428569</v>
      </c>
    </row>
    <row r="69" spans="2:10" x14ac:dyDescent="0.15">
      <c r="B69" s="14" t="s">
        <v>16</v>
      </c>
      <c r="C69" s="15">
        <v>13</v>
      </c>
      <c r="D69" s="38">
        <v>7.6923076923076934</v>
      </c>
      <c r="E69" s="39"/>
      <c r="F69" s="39"/>
      <c r="G69" s="39"/>
      <c r="H69" s="39">
        <v>23.07692307692308</v>
      </c>
      <c r="I69" s="39">
        <v>23.07692307692308</v>
      </c>
      <c r="J69" s="40">
        <v>46.153846153846153</v>
      </c>
    </row>
    <row r="70" spans="2:10" x14ac:dyDescent="0.15">
      <c r="B70" s="14" t="s">
        <v>17</v>
      </c>
      <c r="C70" s="15">
        <v>16</v>
      </c>
      <c r="D70" s="38"/>
      <c r="E70" s="39"/>
      <c r="F70" s="39">
        <v>6.25</v>
      </c>
      <c r="G70" s="39">
        <v>6.25</v>
      </c>
      <c r="H70" s="39">
        <v>18.75</v>
      </c>
      <c r="I70" s="39">
        <v>31.25</v>
      </c>
      <c r="J70" s="40">
        <v>37.5</v>
      </c>
    </row>
    <row r="71" spans="2:10" x14ac:dyDescent="0.15">
      <c r="B71" s="14" t="s">
        <v>18</v>
      </c>
      <c r="C71" s="15">
        <v>46</v>
      </c>
      <c r="D71" s="38">
        <v>15.21739130434783</v>
      </c>
      <c r="E71" s="39"/>
      <c r="F71" s="39">
        <v>6.5217391304347823</v>
      </c>
      <c r="G71" s="39"/>
      <c r="H71" s="39">
        <v>30.434782608695659</v>
      </c>
      <c r="I71" s="39">
        <v>23.913043478260871</v>
      </c>
      <c r="J71" s="40">
        <v>23.913043478260871</v>
      </c>
    </row>
    <row r="72" spans="2:10" x14ac:dyDescent="0.15">
      <c r="B72" s="14" t="s">
        <v>19</v>
      </c>
      <c r="C72" s="15">
        <v>26</v>
      </c>
      <c r="D72" s="38">
        <v>3.8461538461538458</v>
      </c>
      <c r="E72" s="39">
        <v>11.53846153846154</v>
      </c>
      <c r="F72" s="39">
        <v>11.53846153846154</v>
      </c>
      <c r="G72" s="39">
        <v>3.8461538461538458</v>
      </c>
      <c r="H72" s="39">
        <v>19.23076923076923</v>
      </c>
      <c r="I72" s="39">
        <v>19.23076923076923</v>
      </c>
      <c r="J72" s="40">
        <v>30.76923076923077</v>
      </c>
    </row>
    <row r="73" spans="2:10" x14ac:dyDescent="0.15">
      <c r="B73" s="14" t="s">
        <v>20</v>
      </c>
      <c r="C73" s="15">
        <v>4</v>
      </c>
      <c r="D73" s="38"/>
      <c r="E73" s="39"/>
      <c r="F73" s="39"/>
      <c r="G73" s="39"/>
      <c r="H73" s="39">
        <v>25</v>
      </c>
      <c r="I73" s="39">
        <v>50</v>
      </c>
      <c r="J73" s="40">
        <v>25</v>
      </c>
    </row>
    <row r="74" spans="2:10" x14ac:dyDescent="0.15">
      <c r="B74" s="14" t="s">
        <v>21</v>
      </c>
      <c r="C74" s="15">
        <v>39</v>
      </c>
      <c r="D74" s="38">
        <v>10.256410256410261</v>
      </c>
      <c r="E74" s="39">
        <v>5.1282051282051277</v>
      </c>
      <c r="F74" s="39">
        <v>2.5641025641025639</v>
      </c>
      <c r="G74" s="39">
        <v>2.5641025641025639</v>
      </c>
      <c r="H74" s="39">
        <v>10.256410256410261</v>
      </c>
      <c r="I74" s="39">
        <v>28.205128205128201</v>
      </c>
      <c r="J74" s="40">
        <v>41.025641025641022</v>
      </c>
    </row>
    <row r="75" spans="2:10" ht="15" customHeight="1" thickBot="1" x14ac:dyDescent="0.2">
      <c r="B75" s="16" t="s">
        <v>22</v>
      </c>
      <c r="C75" s="17">
        <v>37</v>
      </c>
      <c r="D75" s="41">
        <v>13.51351351351351</v>
      </c>
      <c r="E75" s="42">
        <v>8.1081081081081088</v>
      </c>
      <c r="F75" s="42">
        <v>24.32432432432433</v>
      </c>
      <c r="G75" s="42"/>
      <c r="H75" s="42">
        <v>2.7027027027027031</v>
      </c>
      <c r="I75" s="42">
        <v>16.216216216216221</v>
      </c>
      <c r="J75" s="43">
        <v>35.135135135135137</v>
      </c>
    </row>
    <row r="76" spans="2:10" ht="15" customHeight="1" thickBot="1" x14ac:dyDescent="0.2">
      <c r="B76" s="10" t="s">
        <v>23</v>
      </c>
      <c r="C76" s="11">
        <f>IF(SUM(C77:C85)=0,"",SUM(C77:C85))</f>
        <v>357</v>
      </c>
      <c r="D76" s="32">
        <f t="shared" ref="D76:J76" si="7">IF(SUM(D77:D85)=0,"",SUMPRODUCT($C77:$C85, D77:D85)/$C76)</f>
        <v>8.1232492997198875</v>
      </c>
      <c r="E76" s="33">
        <f t="shared" si="7"/>
        <v>3.3613445378151261</v>
      </c>
      <c r="F76" s="33">
        <f t="shared" si="7"/>
        <v>17.927170868347339</v>
      </c>
      <c r="G76" s="33">
        <f t="shared" si="7"/>
        <v>2.2408963585434174</v>
      </c>
      <c r="H76" s="33">
        <f t="shared" si="7"/>
        <v>28.291316526610643</v>
      </c>
      <c r="I76" s="33">
        <f t="shared" si="7"/>
        <v>8.1232492997198875</v>
      </c>
      <c r="J76" s="34">
        <f t="shared" si="7"/>
        <v>31.932773109243698</v>
      </c>
    </row>
    <row r="77" spans="2:10" x14ac:dyDescent="0.15">
      <c r="B77" s="12" t="s">
        <v>24</v>
      </c>
      <c r="C77" s="13">
        <v>33</v>
      </c>
      <c r="D77" s="35">
        <v>3.0303030303030298</v>
      </c>
      <c r="E77" s="36">
        <v>3.0303030303030298</v>
      </c>
      <c r="F77" s="36">
        <v>15.15151515151515</v>
      </c>
      <c r="G77" s="36">
        <v>3.0303030303030298</v>
      </c>
      <c r="H77" s="36">
        <v>45.454545454545453</v>
      </c>
      <c r="I77" s="36">
        <v>6.0606060606060614</v>
      </c>
      <c r="J77" s="37">
        <v>24.242424242424239</v>
      </c>
    </row>
    <row r="78" spans="2:10" x14ac:dyDescent="0.15">
      <c r="B78" s="14" t="s">
        <v>25</v>
      </c>
      <c r="C78" s="15">
        <v>57</v>
      </c>
      <c r="D78" s="38">
        <v>15.789473684210529</v>
      </c>
      <c r="E78" s="39"/>
      <c r="F78" s="39">
        <v>15.789473684210529</v>
      </c>
      <c r="G78" s="39"/>
      <c r="H78" s="39">
        <v>21.05263157894737</v>
      </c>
      <c r="I78" s="39">
        <v>26.315789473684209</v>
      </c>
      <c r="J78" s="40">
        <v>21.05263157894737</v>
      </c>
    </row>
    <row r="79" spans="2:10" x14ac:dyDescent="0.15">
      <c r="B79" s="14" t="s">
        <v>26</v>
      </c>
      <c r="C79" s="15">
        <v>39</v>
      </c>
      <c r="D79" s="38">
        <v>5.1282051282051277</v>
      </c>
      <c r="E79" s="39">
        <v>5.1282051282051277</v>
      </c>
      <c r="F79" s="39">
        <v>5.1282051282051277</v>
      </c>
      <c r="G79" s="39">
        <v>2.5641025641025639</v>
      </c>
      <c r="H79" s="39">
        <v>51.282051282051277</v>
      </c>
      <c r="I79" s="39"/>
      <c r="J79" s="40">
        <v>30.76923076923077</v>
      </c>
    </row>
    <row r="80" spans="2:10" x14ac:dyDescent="0.15">
      <c r="B80" s="14" t="s">
        <v>27</v>
      </c>
      <c r="C80" s="15">
        <v>82</v>
      </c>
      <c r="D80" s="38">
        <v>6.0975609756097562</v>
      </c>
      <c r="E80" s="39">
        <v>4.8780487804878048</v>
      </c>
      <c r="F80" s="39">
        <v>21.95121951219512</v>
      </c>
      <c r="G80" s="39">
        <v>1.219512195121951</v>
      </c>
      <c r="H80" s="39">
        <v>20.73170731707317</v>
      </c>
      <c r="I80" s="39">
        <v>6.0975609756097562</v>
      </c>
      <c r="J80" s="40">
        <v>39.024390243902438</v>
      </c>
    </row>
    <row r="81" spans="2:10" x14ac:dyDescent="0.15">
      <c r="B81" s="14" t="s">
        <v>28</v>
      </c>
      <c r="C81" s="15">
        <v>75</v>
      </c>
      <c r="D81" s="38">
        <v>4</v>
      </c>
      <c r="E81" s="39">
        <v>4</v>
      </c>
      <c r="F81" s="39">
        <v>21.333333333333339</v>
      </c>
      <c r="G81" s="39">
        <v>4</v>
      </c>
      <c r="H81" s="39">
        <v>26.666666666666671</v>
      </c>
      <c r="I81" s="39">
        <v>1.333333333333333</v>
      </c>
      <c r="J81" s="40">
        <v>38.666666666666657</v>
      </c>
    </row>
    <row r="82" spans="2:10" x14ac:dyDescent="0.15">
      <c r="B82" s="14" t="s">
        <v>29</v>
      </c>
      <c r="C82" s="15">
        <v>33</v>
      </c>
      <c r="D82" s="38">
        <v>3.0303030303030298</v>
      </c>
      <c r="E82" s="39"/>
      <c r="F82" s="39">
        <v>36.363636363636367</v>
      </c>
      <c r="G82" s="39">
        <v>3.0303030303030298</v>
      </c>
      <c r="H82" s="39">
        <v>21.212121212121211</v>
      </c>
      <c r="I82" s="39">
        <v>6.0606060606060614</v>
      </c>
      <c r="J82" s="40">
        <v>30.303030303030301</v>
      </c>
    </row>
    <row r="83" spans="2:10" x14ac:dyDescent="0.15">
      <c r="B83" s="14" t="s">
        <v>30</v>
      </c>
      <c r="C83" s="15">
        <v>7</v>
      </c>
      <c r="D83" s="38">
        <v>14.285714285714279</v>
      </c>
      <c r="E83" s="39">
        <v>28.571428571428569</v>
      </c>
      <c r="F83" s="39"/>
      <c r="G83" s="39">
        <v>14.285714285714279</v>
      </c>
      <c r="H83" s="39"/>
      <c r="I83" s="39">
        <v>28.571428571428569</v>
      </c>
      <c r="J83" s="40">
        <v>14.285714285714279</v>
      </c>
    </row>
    <row r="84" spans="2:10" x14ac:dyDescent="0.15">
      <c r="B84" s="14" t="s">
        <v>31</v>
      </c>
      <c r="C84" s="15">
        <v>27</v>
      </c>
      <c r="D84" s="38">
        <v>18.518518518518519</v>
      </c>
      <c r="E84" s="39"/>
      <c r="F84" s="39">
        <v>7.4074074074074074</v>
      </c>
      <c r="G84" s="39"/>
      <c r="H84" s="39">
        <v>33.333333333333329</v>
      </c>
      <c r="I84" s="39">
        <v>7.4074074074074074</v>
      </c>
      <c r="J84" s="40">
        <v>33.333333333333329</v>
      </c>
    </row>
    <row r="85" spans="2:10" ht="15" customHeight="1" thickBot="1" x14ac:dyDescent="0.2">
      <c r="B85" s="16" t="s">
        <v>32</v>
      </c>
      <c r="C85" s="17">
        <v>4</v>
      </c>
      <c r="D85" s="41">
        <v>50</v>
      </c>
      <c r="E85" s="42"/>
      <c r="F85" s="42"/>
      <c r="G85" s="42"/>
      <c r="H85" s="42">
        <v>25</v>
      </c>
      <c r="I85" s="42"/>
      <c r="J85" s="43">
        <v>25</v>
      </c>
    </row>
    <row r="86" spans="2:10" ht="15" customHeight="1" thickBot="1" x14ac:dyDescent="0.2">
      <c r="B86" s="10" t="s">
        <v>33</v>
      </c>
      <c r="C86" s="11">
        <f>IF(SUM(C77:C85,C63:C75)=0,"",SUM(C77:C85,C63:C75))</f>
        <v>649</v>
      </c>
      <c r="D86" s="32">
        <f t="shared" ref="D86:J86" si="8">IF(SUM(D77:D85,D63:D75)=0,"",(SUMPRODUCT($C63:$C75, D63:D75)+SUMPRODUCT($C77:$C85, D77:D85))/$C86)</f>
        <v>8.7827426810477665</v>
      </c>
      <c r="E86" s="33">
        <f t="shared" si="8"/>
        <v>3.852080123266564</v>
      </c>
      <c r="F86" s="33">
        <f t="shared" si="8"/>
        <v>13.405238828967642</v>
      </c>
      <c r="G86" s="33">
        <f t="shared" si="8"/>
        <v>2.9275808936825882</v>
      </c>
      <c r="H86" s="33">
        <f t="shared" si="8"/>
        <v>23.882896764252695</v>
      </c>
      <c r="I86" s="33">
        <f t="shared" si="8"/>
        <v>15.254237288135593</v>
      </c>
      <c r="J86" s="34">
        <f t="shared" si="8"/>
        <v>31.895223420647149</v>
      </c>
    </row>
  </sheetData>
  <phoneticPr fontId="2"/>
  <conditionalFormatting sqref="D8:J32">
    <cfRule type="expression" dxfId="104" priority="31">
      <formula>AND(D8=LARGE($D8:$J8,3),NOT(D8=0))</formula>
    </cfRule>
    <cfRule type="expression" dxfId="103" priority="32">
      <formula>AND(D8=LARGE($B8:$J8,2),NOT(D8=0))</formula>
    </cfRule>
    <cfRule type="expression" dxfId="102" priority="33">
      <formula>AND(D8=LARGE($B8:$J8,1),NOT(D8=0))</formula>
    </cfRule>
  </conditionalFormatting>
  <conditionalFormatting sqref="D35:J59">
    <cfRule type="expression" dxfId="101" priority="4">
      <formula>AND(D35=LARGE($D35:$J35,3),NOT(D35=0))</formula>
    </cfRule>
    <cfRule type="expression" dxfId="100" priority="5">
      <formula>AND(D35=LARGE($B35:$J35,2),NOT(D35=0))</formula>
    </cfRule>
    <cfRule type="expression" dxfId="99" priority="6">
      <formula>AND(D35=LARGE($B35:$J35,1),NOT(D35=0))</formula>
    </cfRule>
  </conditionalFormatting>
  <conditionalFormatting sqref="D62:J86">
    <cfRule type="expression" dxfId="98" priority="1">
      <formula>AND(D62=LARGE($D62:$J62,3),NOT(D62=0))</formula>
    </cfRule>
    <cfRule type="expression" dxfId="97" priority="2">
      <formula>AND(D62=LARGE($B62:$J62,2),NOT(D62=0))</formula>
    </cfRule>
    <cfRule type="expression" dxfId="96" priority="3">
      <formula>AND(D62=LARGE($B62:$J62,1),NOT(D62=0))</formula>
    </cfRule>
  </conditionalFormatting>
  <pageMargins left="0.7" right="0.7" top="0.75" bottom="0.75" header="0.3" footer="0.3"/>
  <pageSetup paperSize="9" scale="59" fitToWidth="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B1:L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2" ht="24" customHeight="1" x14ac:dyDescent="0.15">
      <c r="B1" s="2"/>
    </row>
    <row r="3" spans="2:12" x14ac:dyDescent="0.15">
      <c r="B3" s="1" t="s">
        <v>118</v>
      </c>
    </row>
    <row r="4" spans="2:12" x14ac:dyDescent="0.15">
      <c r="B4" s="1" t="s">
        <v>129</v>
      </c>
    </row>
    <row r="6" spans="2:12" ht="15" customHeight="1" thickBot="1" x14ac:dyDescent="0.2">
      <c r="L6" s="3" t="s">
        <v>2</v>
      </c>
    </row>
    <row r="7" spans="2:12" ht="60.95" customHeight="1" thickBot="1" x14ac:dyDescent="0.2">
      <c r="B7" s="4"/>
      <c r="C7" s="5" t="s">
        <v>3</v>
      </c>
      <c r="D7" s="6" t="s">
        <v>130</v>
      </c>
      <c r="E7" s="7" t="s">
        <v>131</v>
      </c>
      <c r="F7" s="7" t="s">
        <v>132</v>
      </c>
      <c r="G7" s="7" t="s">
        <v>133</v>
      </c>
      <c r="H7" s="7" t="s">
        <v>134</v>
      </c>
      <c r="I7" s="7" t="s">
        <v>135</v>
      </c>
      <c r="J7" s="7" t="s">
        <v>136</v>
      </c>
      <c r="K7" s="7" t="s">
        <v>137</v>
      </c>
      <c r="L7" s="9" t="s">
        <v>112</v>
      </c>
    </row>
    <row r="8" spans="2:12" ht="15" customHeight="1" thickBot="1" x14ac:dyDescent="0.2">
      <c r="B8" s="10" t="s">
        <v>9</v>
      </c>
      <c r="C8" s="11">
        <f>IF(SUM(C9:C21)=0,"",SUM(C9:C21))</f>
        <v>297</v>
      </c>
      <c r="D8" s="32">
        <v>45.454545454545453</v>
      </c>
      <c r="E8" s="33">
        <v>36.363636363636367</v>
      </c>
      <c r="F8" s="33">
        <v>24.579124579124581</v>
      </c>
      <c r="G8" s="33">
        <v>35.353535353535356</v>
      </c>
      <c r="H8" s="33">
        <v>25.92592592592592</v>
      </c>
      <c r="I8" s="33">
        <v>16.835016835016841</v>
      </c>
      <c r="J8" s="33">
        <v>8.0808080808080813</v>
      </c>
      <c r="K8" s="33">
        <v>28.956228956228959</v>
      </c>
      <c r="L8" s="34">
        <v>7.7441077441077439</v>
      </c>
    </row>
    <row r="9" spans="2:12" x14ac:dyDescent="0.15">
      <c r="B9" s="12" t="s">
        <v>10</v>
      </c>
      <c r="C9" s="13">
        <v>17</v>
      </c>
      <c r="D9" s="35">
        <v>52.941176470588239</v>
      </c>
      <c r="E9" s="36">
        <v>35.294117647058833</v>
      </c>
      <c r="F9" s="36">
        <v>23.52941176470588</v>
      </c>
      <c r="G9" s="36">
        <v>29.411764705882359</v>
      </c>
      <c r="H9" s="36">
        <v>23.52941176470588</v>
      </c>
      <c r="I9" s="36">
        <v>11.76470588235294</v>
      </c>
      <c r="J9" s="36">
        <v>17.647058823529409</v>
      </c>
      <c r="K9" s="36">
        <v>29.411764705882359</v>
      </c>
      <c r="L9" s="37">
        <v>5.8823529411764701</v>
      </c>
    </row>
    <row r="10" spans="2:12" x14ac:dyDescent="0.15">
      <c r="B10" s="14" t="s">
        <v>11</v>
      </c>
      <c r="C10" s="15">
        <v>14</v>
      </c>
      <c r="D10" s="38">
        <v>57.142857142857139</v>
      </c>
      <c r="E10" s="39">
        <v>28.571428571428569</v>
      </c>
      <c r="F10" s="39">
        <v>35.714285714285722</v>
      </c>
      <c r="G10" s="39">
        <v>28.571428571428569</v>
      </c>
      <c r="H10" s="39">
        <v>21.428571428571431</v>
      </c>
      <c r="I10" s="39">
        <v>28.571428571428569</v>
      </c>
      <c r="J10" s="39">
        <v>7.1428571428571423</v>
      </c>
      <c r="K10" s="39">
        <v>28.571428571428569</v>
      </c>
      <c r="L10" s="40"/>
    </row>
    <row r="11" spans="2:12" x14ac:dyDescent="0.15">
      <c r="B11" s="14" t="s">
        <v>12</v>
      </c>
      <c r="C11" s="15">
        <v>8</v>
      </c>
      <c r="D11" s="38">
        <v>50</v>
      </c>
      <c r="E11" s="39">
        <v>37.5</v>
      </c>
      <c r="F11" s="39">
        <v>25</v>
      </c>
      <c r="G11" s="39">
        <v>50</v>
      </c>
      <c r="H11" s="39">
        <v>25</v>
      </c>
      <c r="I11" s="39">
        <v>25</v>
      </c>
      <c r="J11" s="39">
        <v>12.5</v>
      </c>
      <c r="K11" s="39">
        <v>37.5</v>
      </c>
      <c r="L11" s="40"/>
    </row>
    <row r="12" spans="2:12" x14ac:dyDescent="0.15">
      <c r="B12" s="14" t="s">
        <v>13</v>
      </c>
      <c r="C12" s="15">
        <v>52</v>
      </c>
      <c r="D12" s="38">
        <v>42.307692307692307</v>
      </c>
      <c r="E12" s="39">
        <v>46.153846153846153</v>
      </c>
      <c r="F12" s="39">
        <v>19.23076923076923</v>
      </c>
      <c r="G12" s="39">
        <v>38.461538461538467</v>
      </c>
      <c r="H12" s="39">
        <v>28.84615384615384</v>
      </c>
      <c r="I12" s="39">
        <v>13.46153846153846</v>
      </c>
      <c r="J12" s="39">
        <v>13.46153846153846</v>
      </c>
      <c r="K12" s="39">
        <v>32.692307692307693</v>
      </c>
      <c r="L12" s="40">
        <v>3.8461538461538458</v>
      </c>
    </row>
    <row r="13" spans="2:12" x14ac:dyDescent="0.15">
      <c r="B13" s="14" t="s">
        <v>14</v>
      </c>
      <c r="C13" s="15">
        <v>4</v>
      </c>
      <c r="D13" s="38">
        <v>75</v>
      </c>
      <c r="E13" s="39"/>
      <c r="F13" s="39">
        <v>50</v>
      </c>
      <c r="G13" s="39">
        <v>25</v>
      </c>
      <c r="H13" s="39"/>
      <c r="I13" s="39">
        <v>25</v>
      </c>
      <c r="J13" s="39"/>
      <c r="K13" s="39">
        <v>100</v>
      </c>
      <c r="L13" s="40">
        <v>25</v>
      </c>
    </row>
    <row r="14" spans="2:12" x14ac:dyDescent="0.15">
      <c r="B14" s="14" t="s">
        <v>15</v>
      </c>
      <c r="C14" s="15">
        <v>14</v>
      </c>
      <c r="D14" s="38">
        <v>57.142857142857139</v>
      </c>
      <c r="E14" s="39">
        <v>42.857142857142847</v>
      </c>
      <c r="F14" s="39">
        <v>28.571428571428569</v>
      </c>
      <c r="G14" s="39">
        <v>35.714285714285722</v>
      </c>
      <c r="H14" s="39">
        <v>21.428571428571431</v>
      </c>
      <c r="I14" s="39">
        <v>14.285714285714279</v>
      </c>
      <c r="J14" s="39">
        <v>14.285714285714279</v>
      </c>
      <c r="K14" s="39">
        <v>14.285714285714279</v>
      </c>
      <c r="L14" s="40"/>
    </row>
    <row r="15" spans="2:12" x14ac:dyDescent="0.15">
      <c r="B15" s="14" t="s">
        <v>16</v>
      </c>
      <c r="C15" s="15">
        <v>17</v>
      </c>
      <c r="D15" s="38">
        <v>29.411764705882359</v>
      </c>
      <c r="E15" s="39">
        <v>47.058823529411761</v>
      </c>
      <c r="F15" s="39">
        <v>17.647058823529409</v>
      </c>
      <c r="G15" s="39">
        <v>23.52941176470588</v>
      </c>
      <c r="H15" s="39">
        <v>17.647058823529409</v>
      </c>
      <c r="I15" s="39">
        <v>11.76470588235294</v>
      </c>
      <c r="J15" s="39"/>
      <c r="K15" s="39">
        <v>41.17647058823529</v>
      </c>
      <c r="L15" s="40">
        <v>17.647058823529409</v>
      </c>
    </row>
    <row r="16" spans="2:12" x14ac:dyDescent="0.15">
      <c r="B16" s="14" t="s">
        <v>17</v>
      </c>
      <c r="C16" s="15">
        <v>15</v>
      </c>
      <c r="D16" s="38">
        <v>66.666666666666657</v>
      </c>
      <c r="E16" s="39">
        <v>20</v>
      </c>
      <c r="F16" s="39">
        <v>26.666666666666671</v>
      </c>
      <c r="G16" s="39">
        <v>6.666666666666667</v>
      </c>
      <c r="H16" s="39">
        <v>6.666666666666667</v>
      </c>
      <c r="I16" s="39"/>
      <c r="J16" s="39">
        <v>13.33333333333333</v>
      </c>
      <c r="K16" s="39">
        <v>33.333333333333329</v>
      </c>
      <c r="L16" s="40">
        <v>20</v>
      </c>
    </row>
    <row r="17" spans="2:12" x14ac:dyDescent="0.15">
      <c r="B17" s="14" t="s">
        <v>18</v>
      </c>
      <c r="C17" s="15">
        <v>52</v>
      </c>
      <c r="D17" s="38">
        <v>44.230769230769234</v>
      </c>
      <c r="E17" s="39">
        <v>30.76923076923077</v>
      </c>
      <c r="F17" s="39">
        <v>32.692307692307693</v>
      </c>
      <c r="G17" s="39">
        <v>46.153846153846153</v>
      </c>
      <c r="H17" s="39">
        <v>30.76923076923077</v>
      </c>
      <c r="I17" s="39">
        <v>17.30769230769231</v>
      </c>
      <c r="J17" s="39">
        <v>5.7692307692307692</v>
      </c>
      <c r="K17" s="39">
        <v>23.07692307692308</v>
      </c>
      <c r="L17" s="40">
        <v>5.7692307692307692</v>
      </c>
    </row>
    <row r="18" spans="2:12" x14ac:dyDescent="0.15">
      <c r="B18" s="14" t="s">
        <v>19</v>
      </c>
      <c r="C18" s="15">
        <v>29</v>
      </c>
      <c r="D18" s="38">
        <v>34.482758620689658</v>
      </c>
      <c r="E18" s="39">
        <v>34.482758620689658</v>
      </c>
      <c r="F18" s="39">
        <v>24.137931034482762</v>
      </c>
      <c r="G18" s="39">
        <v>37.931034482758619</v>
      </c>
      <c r="H18" s="39">
        <v>37.931034482758619</v>
      </c>
      <c r="I18" s="39">
        <v>20.68965517241379</v>
      </c>
      <c r="J18" s="39"/>
      <c r="K18" s="39">
        <v>34.482758620689658</v>
      </c>
      <c r="L18" s="40">
        <v>6.8965517241379306</v>
      </c>
    </row>
    <row r="19" spans="2:12" x14ac:dyDescent="0.15">
      <c r="B19" s="14" t="s">
        <v>20</v>
      </c>
      <c r="C19" s="15">
        <v>5</v>
      </c>
      <c r="D19" s="38">
        <v>80</v>
      </c>
      <c r="E19" s="39">
        <v>40</v>
      </c>
      <c r="F19" s="39">
        <v>40</v>
      </c>
      <c r="G19" s="39">
        <v>40</v>
      </c>
      <c r="H19" s="39">
        <v>40</v>
      </c>
      <c r="I19" s="39">
        <v>20</v>
      </c>
      <c r="J19" s="39"/>
      <c r="K19" s="39">
        <v>20</v>
      </c>
      <c r="L19" s="40"/>
    </row>
    <row r="20" spans="2:12" x14ac:dyDescent="0.15">
      <c r="B20" s="14" t="s">
        <v>21</v>
      </c>
      <c r="C20" s="15">
        <v>36</v>
      </c>
      <c r="D20" s="38">
        <v>38.888888888888893</v>
      </c>
      <c r="E20" s="39">
        <v>33.333333333333329</v>
      </c>
      <c r="F20" s="39">
        <v>11.111111111111111</v>
      </c>
      <c r="G20" s="39">
        <v>33.333333333333329</v>
      </c>
      <c r="H20" s="39">
        <v>27.777777777777779</v>
      </c>
      <c r="I20" s="39">
        <v>16.666666666666661</v>
      </c>
      <c r="J20" s="39">
        <v>5.5555555555555554</v>
      </c>
      <c r="K20" s="39">
        <v>19.44444444444445</v>
      </c>
      <c r="L20" s="40">
        <v>13.888888888888889</v>
      </c>
    </row>
    <row r="21" spans="2:12" ht="15" customHeight="1" thickBot="1" x14ac:dyDescent="0.2">
      <c r="B21" s="16" t="s">
        <v>22</v>
      </c>
      <c r="C21" s="17">
        <v>34</v>
      </c>
      <c r="D21" s="41">
        <v>44.117647058823529</v>
      </c>
      <c r="E21" s="42">
        <v>41.17647058823529</v>
      </c>
      <c r="F21" s="42">
        <v>26.47058823529412</v>
      </c>
      <c r="G21" s="42">
        <v>35.294117647058833</v>
      </c>
      <c r="H21" s="42">
        <v>20.588235294117641</v>
      </c>
      <c r="I21" s="42">
        <v>23.52941176470588</v>
      </c>
      <c r="J21" s="42">
        <v>8.8235294117647065</v>
      </c>
      <c r="K21" s="42">
        <v>26.47058823529412</v>
      </c>
      <c r="L21" s="43">
        <v>8.8235294117647065</v>
      </c>
    </row>
    <row r="22" spans="2:12" ht="15" customHeight="1" thickBot="1" x14ac:dyDescent="0.2">
      <c r="B22" s="10" t="s">
        <v>23</v>
      </c>
      <c r="C22" s="11">
        <f>IF(SUM(C23:C31)=0,"",SUM(C23:C31))</f>
        <v>354</v>
      </c>
      <c r="D22" s="32">
        <v>33.898305084745758</v>
      </c>
      <c r="E22" s="33">
        <v>31.638418079096049</v>
      </c>
      <c r="F22" s="33">
        <v>26.836158192090402</v>
      </c>
      <c r="G22" s="33">
        <v>31.638418079096049</v>
      </c>
      <c r="H22" s="33">
        <v>21.468926553672311</v>
      </c>
      <c r="I22" s="33">
        <v>14.40677966101695</v>
      </c>
      <c r="J22" s="33">
        <v>14.40677966101695</v>
      </c>
      <c r="K22" s="33">
        <v>18.07909604519774</v>
      </c>
      <c r="L22" s="34">
        <v>15.53672316384181</v>
      </c>
    </row>
    <row r="23" spans="2:12" x14ac:dyDescent="0.15">
      <c r="B23" s="12" t="s">
        <v>24</v>
      </c>
      <c r="C23" s="13">
        <v>27</v>
      </c>
      <c r="D23" s="35">
        <v>40.74074074074074</v>
      </c>
      <c r="E23" s="36">
        <v>37.037037037037038</v>
      </c>
      <c r="F23" s="36">
        <v>25.92592592592592</v>
      </c>
      <c r="G23" s="36">
        <v>29.62962962962963</v>
      </c>
      <c r="H23" s="36">
        <v>18.518518518518519</v>
      </c>
      <c r="I23" s="36">
        <v>11.111111111111111</v>
      </c>
      <c r="J23" s="36">
        <v>3.7037037037037028</v>
      </c>
      <c r="K23" s="36">
        <v>29.62962962962963</v>
      </c>
      <c r="L23" s="37">
        <v>25.92592592592592</v>
      </c>
    </row>
    <row r="24" spans="2:12" x14ac:dyDescent="0.15">
      <c r="B24" s="14" t="s">
        <v>25</v>
      </c>
      <c r="C24" s="15">
        <v>53</v>
      </c>
      <c r="D24" s="38">
        <v>47.169811320754718</v>
      </c>
      <c r="E24" s="39">
        <v>30.188679245283019</v>
      </c>
      <c r="F24" s="39">
        <v>24.528301886792448</v>
      </c>
      <c r="G24" s="39">
        <v>41.509433962264147</v>
      </c>
      <c r="H24" s="39">
        <v>26.415094339622641</v>
      </c>
      <c r="I24" s="39">
        <v>20.754716981132081</v>
      </c>
      <c r="J24" s="39">
        <v>13.20754716981132</v>
      </c>
      <c r="K24" s="39">
        <v>15.09433962264151</v>
      </c>
      <c r="L24" s="40">
        <v>9.433962264150944</v>
      </c>
    </row>
    <row r="25" spans="2:12" x14ac:dyDescent="0.15">
      <c r="B25" s="14" t="s">
        <v>26</v>
      </c>
      <c r="C25" s="15">
        <v>44</v>
      </c>
      <c r="D25" s="38">
        <v>18.18181818181818</v>
      </c>
      <c r="E25" s="39">
        <v>25</v>
      </c>
      <c r="F25" s="39">
        <v>22.72727272727273</v>
      </c>
      <c r="G25" s="39">
        <v>34.090909090909093</v>
      </c>
      <c r="H25" s="39">
        <v>13.63636363636363</v>
      </c>
      <c r="I25" s="39">
        <v>13.63636363636363</v>
      </c>
      <c r="J25" s="39">
        <v>15.90909090909091</v>
      </c>
      <c r="K25" s="39">
        <v>31.81818181818182</v>
      </c>
      <c r="L25" s="40">
        <v>13.63636363636363</v>
      </c>
    </row>
    <row r="26" spans="2:12" x14ac:dyDescent="0.15">
      <c r="B26" s="14" t="s">
        <v>27</v>
      </c>
      <c r="C26" s="15">
        <v>85</v>
      </c>
      <c r="D26" s="38">
        <v>38.82352941176471</v>
      </c>
      <c r="E26" s="39">
        <v>36.470588235294123</v>
      </c>
      <c r="F26" s="39">
        <v>23.52941176470588</v>
      </c>
      <c r="G26" s="39">
        <v>37.647058823529413</v>
      </c>
      <c r="H26" s="39">
        <v>21.17647058823529</v>
      </c>
      <c r="I26" s="39">
        <v>12.941176470588241</v>
      </c>
      <c r="J26" s="39">
        <v>12.941176470588241</v>
      </c>
      <c r="K26" s="39">
        <v>9.4117647058823533</v>
      </c>
      <c r="L26" s="40">
        <v>18.82352941176471</v>
      </c>
    </row>
    <row r="27" spans="2:12" x14ac:dyDescent="0.15">
      <c r="B27" s="14" t="s">
        <v>28</v>
      </c>
      <c r="C27" s="15">
        <v>80</v>
      </c>
      <c r="D27" s="38">
        <v>27.5</v>
      </c>
      <c r="E27" s="39">
        <v>32.5</v>
      </c>
      <c r="F27" s="39">
        <v>30</v>
      </c>
      <c r="G27" s="39">
        <v>25</v>
      </c>
      <c r="H27" s="39">
        <v>28.75</v>
      </c>
      <c r="I27" s="39">
        <v>17.5</v>
      </c>
      <c r="J27" s="39">
        <v>17.5</v>
      </c>
      <c r="K27" s="39">
        <v>21.25</v>
      </c>
      <c r="L27" s="40">
        <v>12.5</v>
      </c>
    </row>
    <row r="28" spans="2:12" x14ac:dyDescent="0.15">
      <c r="B28" s="14" t="s">
        <v>29</v>
      </c>
      <c r="C28" s="15">
        <v>25</v>
      </c>
      <c r="D28" s="38">
        <v>24</v>
      </c>
      <c r="E28" s="39">
        <v>32</v>
      </c>
      <c r="F28" s="39">
        <v>24</v>
      </c>
      <c r="G28" s="39">
        <v>20</v>
      </c>
      <c r="H28" s="39">
        <v>16</v>
      </c>
      <c r="I28" s="39">
        <v>4</v>
      </c>
      <c r="J28" s="39">
        <v>4</v>
      </c>
      <c r="K28" s="39">
        <v>24</v>
      </c>
      <c r="L28" s="40">
        <v>28</v>
      </c>
    </row>
    <row r="29" spans="2:12" x14ac:dyDescent="0.15">
      <c r="B29" s="14" t="s">
        <v>30</v>
      </c>
      <c r="C29" s="15">
        <v>5</v>
      </c>
      <c r="D29" s="38">
        <v>40</v>
      </c>
      <c r="E29" s="39"/>
      <c r="F29" s="39">
        <v>60</v>
      </c>
      <c r="G29" s="39">
        <v>20</v>
      </c>
      <c r="H29" s="39"/>
      <c r="I29" s="39"/>
      <c r="J29" s="39">
        <v>60</v>
      </c>
      <c r="K29" s="39">
        <v>40</v>
      </c>
      <c r="L29" s="40"/>
    </row>
    <row r="30" spans="2:12" x14ac:dyDescent="0.15">
      <c r="B30" s="14" t="s">
        <v>31</v>
      </c>
      <c r="C30" s="15">
        <v>31</v>
      </c>
      <c r="D30" s="38">
        <v>38.70967741935484</v>
      </c>
      <c r="E30" s="39">
        <v>29.032258064516132</v>
      </c>
      <c r="F30" s="39">
        <v>32.258064516129032</v>
      </c>
      <c r="G30" s="39">
        <v>29.032258064516132</v>
      </c>
      <c r="H30" s="39">
        <v>16.12903225806452</v>
      </c>
      <c r="I30" s="39">
        <v>12.90322580645161</v>
      </c>
      <c r="J30" s="39">
        <v>22.58064516129032</v>
      </c>
      <c r="K30" s="39">
        <v>3.225806451612903</v>
      </c>
      <c r="L30" s="40">
        <v>12.90322580645161</v>
      </c>
    </row>
    <row r="31" spans="2:12" ht="15" customHeight="1" thickBot="1" x14ac:dyDescent="0.2">
      <c r="B31" s="16" t="s">
        <v>32</v>
      </c>
      <c r="C31" s="17">
        <v>4</v>
      </c>
      <c r="D31" s="41">
        <v>25</v>
      </c>
      <c r="E31" s="42">
        <v>25</v>
      </c>
      <c r="F31" s="42">
        <v>50</v>
      </c>
      <c r="G31" s="42"/>
      <c r="H31" s="42">
        <v>25</v>
      </c>
      <c r="I31" s="42">
        <v>25</v>
      </c>
      <c r="J31" s="42"/>
      <c r="K31" s="42"/>
      <c r="L31" s="43"/>
    </row>
    <row r="32" spans="2:12" ht="15" customHeight="1" thickBot="1" x14ac:dyDescent="0.2">
      <c r="B32" s="10" t="s">
        <v>33</v>
      </c>
      <c r="C32" s="11">
        <f>IF(SUM(C23:C31,C9:C21)=0,"",SUM(C23:C31,C9:C21))</f>
        <v>651</v>
      </c>
      <c r="D32" s="32">
        <v>39.170506912442399</v>
      </c>
      <c r="E32" s="33">
        <v>33.794162826420887</v>
      </c>
      <c r="F32" s="33">
        <v>25.806451612903221</v>
      </c>
      <c r="G32" s="33">
        <v>33.333333333333329</v>
      </c>
      <c r="H32" s="33">
        <v>23.502304147465441</v>
      </c>
      <c r="I32" s="33">
        <v>15.514592933947769</v>
      </c>
      <c r="J32" s="33">
        <v>11.52073732718894</v>
      </c>
      <c r="K32" s="33">
        <v>23.041474654377879</v>
      </c>
      <c r="L32" s="34">
        <v>11.9815668202765</v>
      </c>
    </row>
    <row r="33" spans="3:3" x14ac:dyDescent="0.15">
      <c r="C33" s="31"/>
    </row>
  </sheetData>
  <phoneticPr fontId="2"/>
  <conditionalFormatting sqref="D8:L32">
    <cfRule type="expression" dxfId="95" priority="236">
      <formula>AND(D8=LARGE($D8:$L8,3),NOT(D8=0))</formula>
    </cfRule>
    <cfRule type="expression" dxfId="94" priority="237">
      <formula>AND(D8=LARGE($D8:$L8,2),NOT(D8=0))</formula>
    </cfRule>
    <cfRule type="expression" dxfId="93" priority="238">
      <formula>AND(D8=LARGE($D8:$L8,1),NOT(D8=0))</formula>
    </cfRule>
  </conditionalFormatting>
  <pageMargins left="0.7" right="0.7" top="0.75" bottom="0.75" header="0.3" footer="0.3"/>
  <pageSetup paperSize="9" scale="83"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B1:S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8" width="9" style="1"/>
    <col min="19" max="20" width="9" style="1" customWidth="1"/>
    <col min="21" max="16384" width="9" style="1"/>
  </cols>
  <sheetData>
    <row r="1" spans="2:19" ht="24" customHeight="1" x14ac:dyDescent="0.15">
      <c r="B1" s="2"/>
    </row>
    <row r="3" spans="2:19" x14ac:dyDescent="0.15">
      <c r="B3" s="1" t="s">
        <v>118</v>
      </c>
    </row>
    <row r="4" spans="2:19" x14ac:dyDescent="0.15">
      <c r="B4" s="1" t="s">
        <v>138</v>
      </c>
    </row>
    <row r="6" spans="2:19" ht="15" customHeight="1" thickBot="1" x14ac:dyDescent="0.2">
      <c r="S6" s="3" t="s">
        <v>2</v>
      </c>
    </row>
    <row r="7" spans="2:19" ht="30.75" customHeight="1" thickBot="1" x14ac:dyDescent="0.2">
      <c r="B7" s="4"/>
      <c r="C7" s="5" t="s">
        <v>3</v>
      </c>
      <c r="D7" s="6" t="s">
        <v>139</v>
      </c>
      <c r="E7" s="7" t="s">
        <v>140</v>
      </c>
      <c r="F7" s="7" t="s">
        <v>141</v>
      </c>
      <c r="G7" s="7" t="s">
        <v>142</v>
      </c>
      <c r="H7" s="7" t="s">
        <v>143</v>
      </c>
      <c r="I7" s="7" t="s">
        <v>144</v>
      </c>
      <c r="J7" s="7" t="s">
        <v>145</v>
      </c>
      <c r="K7" s="7" t="s">
        <v>146</v>
      </c>
      <c r="L7" s="8" t="s">
        <v>147</v>
      </c>
      <c r="M7" s="8" t="s">
        <v>148</v>
      </c>
      <c r="N7" s="8" t="s">
        <v>149</v>
      </c>
      <c r="O7" s="8" t="s">
        <v>150</v>
      </c>
      <c r="P7" s="8" t="s">
        <v>151</v>
      </c>
      <c r="Q7" s="8" t="s">
        <v>152</v>
      </c>
      <c r="R7" s="8" t="s">
        <v>153</v>
      </c>
      <c r="S7" s="9" t="s">
        <v>95</v>
      </c>
    </row>
    <row r="8" spans="2:19" ht="15" customHeight="1" thickBot="1" x14ac:dyDescent="0.2">
      <c r="B8" s="10" t="s">
        <v>9</v>
      </c>
      <c r="C8" s="11">
        <f>IF(SUM(C9:C21)=0,"",SUM(C9:C21))</f>
        <v>307</v>
      </c>
      <c r="D8" s="32">
        <v>31.270358306188921</v>
      </c>
      <c r="E8" s="33">
        <v>2.9315960912052121</v>
      </c>
      <c r="F8" s="33">
        <v>16.286644951140069</v>
      </c>
      <c r="G8" s="33">
        <v>45.602605863192181</v>
      </c>
      <c r="H8" s="33">
        <v>1.628664495114007</v>
      </c>
      <c r="I8" s="33">
        <v>0.65146579804560267</v>
      </c>
      <c r="J8" s="33">
        <v>12.703583061889249</v>
      </c>
      <c r="K8" s="33">
        <v>1.3029315960912049</v>
      </c>
      <c r="L8" s="44">
        <v>6.5146579804560263</v>
      </c>
      <c r="M8" s="44">
        <v>10.09771986970684</v>
      </c>
      <c r="N8" s="44">
        <v>24.755700325732899</v>
      </c>
      <c r="O8" s="44">
        <v>59.283387622149839</v>
      </c>
      <c r="P8" s="44">
        <v>0.65146579804560267</v>
      </c>
      <c r="Q8" s="44">
        <v>12.703583061889249</v>
      </c>
      <c r="R8" s="44">
        <v>2.9315960912052121</v>
      </c>
      <c r="S8" s="34">
        <v>4.8859934853420199</v>
      </c>
    </row>
    <row r="9" spans="2:19" x14ac:dyDescent="0.15">
      <c r="B9" s="12" t="s">
        <v>10</v>
      </c>
      <c r="C9" s="13">
        <v>18</v>
      </c>
      <c r="D9" s="35">
        <v>33.333333333333329</v>
      </c>
      <c r="E9" s="36"/>
      <c r="F9" s="36">
        <v>16.666666666666661</v>
      </c>
      <c r="G9" s="36">
        <v>16.666666666666661</v>
      </c>
      <c r="H9" s="36">
        <v>5.5555555555555554</v>
      </c>
      <c r="I9" s="36">
        <v>5.5555555555555554</v>
      </c>
      <c r="J9" s="36">
        <v>22.222222222222221</v>
      </c>
      <c r="K9" s="36"/>
      <c r="L9" s="45">
        <v>11.111111111111111</v>
      </c>
      <c r="M9" s="45">
        <v>33.333333333333329</v>
      </c>
      <c r="N9" s="45">
        <v>16.666666666666661</v>
      </c>
      <c r="O9" s="45">
        <v>55.555555555555557</v>
      </c>
      <c r="P9" s="45"/>
      <c r="Q9" s="45">
        <v>11.111111111111111</v>
      </c>
      <c r="R9" s="45"/>
      <c r="S9" s="37"/>
    </row>
    <row r="10" spans="2:19" x14ac:dyDescent="0.15">
      <c r="B10" s="14" t="s">
        <v>11</v>
      </c>
      <c r="C10" s="15">
        <v>13</v>
      </c>
      <c r="D10" s="38">
        <v>46.153846153846153</v>
      </c>
      <c r="E10" s="39"/>
      <c r="F10" s="39">
        <v>15.38461538461539</v>
      </c>
      <c r="G10" s="39">
        <v>53.846153846153847</v>
      </c>
      <c r="H10" s="39"/>
      <c r="I10" s="39"/>
      <c r="J10" s="39">
        <v>7.6923076923076934</v>
      </c>
      <c r="K10" s="39">
        <v>15.38461538461539</v>
      </c>
      <c r="L10" s="46"/>
      <c r="M10" s="46">
        <v>7.6923076923076934</v>
      </c>
      <c r="N10" s="46">
        <v>15.38461538461539</v>
      </c>
      <c r="O10" s="46">
        <v>61.53846153846154</v>
      </c>
      <c r="P10" s="46">
        <v>7.6923076923076934</v>
      </c>
      <c r="Q10" s="46">
        <v>15.38461538461539</v>
      </c>
      <c r="R10" s="46"/>
      <c r="S10" s="40"/>
    </row>
    <row r="11" spans="2:19" x14ac:dyDescent="0.15">
      <c r="B11" s="14" t="s">
        <v>12</v>
      </c>
      <c r="C11" s="15">
        <v>8</v>
      </c>
      <c r="D11" s="38">
        <v>37.5</v>
      </c>
      <c r="E11" s="39"/>
      <c r="F11" s="39">
        <v>25</v>
      </c>
      <c r="G11" s="39">
        <v>62.5</v>
      </c>
      <c r="H11" s="39">
        <v>12.5</v>
      </c>
      <c r="I11" s="39"/>
      <c r="J11" s="39">
        <v>12.5</v>
      </c>
      <c r="K11" s="39"/>
      <c r="L11" s="46">
        <v>12.5</v>
      </c>
      <c r="M11" s="46">
        <v>37.5</v>
      </c>
      <c r="N11" s="46">
        <v>12.5</v>
      </c>
      <c r="O11" s="46">
        <v>50</v>
      </c>
      <c r="P11" s="46"/>
      <c r="Q11" s="46">
        <v>12.5</v>
      </c>
      <c r="R11" s="46"/>
      <c r="S11" s="40"/>
    </row>
    <row r="12" spans="2:19" x14ac:dyDescent="0.15">
      <c r="B12" s="14" t="s">
        <v>13</v>
      </c>
      <c r="C12" s="15">
        <v>55</v>
      </c>
      <c r="D12" s="38">
        <v>38.181818181818187</v>
      </c>
      <c r="E12" s="39">
        <v>7.2727272727272716</v>
      </c>
      <c r="F12" s="39">
        <v>18.18181818181818</v>
      </c>
      <c r="G12" s="39">
        <v>43.636363636363633</v>
      </c>
      <c r="H12" s="39"/>
      <c r="I12" s="39"/>
      <c r="J12" s="39">
        <v>5.4545454545454541</v>
      </c>
      <c r="K12" s="39"/>
      <c r="L12" s="46">
        <v>5.4545454545454541</v>
      </c>
      <c r="M12" s="46">
        <v>7.2727272727272716</v>
      </c>
      <c r="N12" s="46">
        <v>27.27272727272727</v>
      </c>
      <c r="O12" s="46">
        <v>70.909090909090907</v>
      </c>
      <c r="P12" s="46">
        <v>1.8181818181818179</v>
      </c>
      <c r="Q12" s="46">
        <v>7.2727272727272716</v>
      </c>
      <c r="R12" s="46">
        <v>5.4545454545454541</v>
      </c>
      <c r="S12" s="40">
        <v>3.6363636363636358</v>
      </c>
    </row>
    <row r="13" spans="2:19" x14ac:dyDescent="0.15">
      <c r="B13" s="14" t="s">
        <v>14</v>
      </c>
      <c r="C13" s="15">
        <v>4</v>
      </c>
      <c r="D13" s="38">
        <v>50</v>
      </c>
      <c r="E13" s="39"/>
      <c r="F13" s="39">
        <v>25</v>
      </c>
      <c r="G13" s="39">
        <v>50</v>
      </c>
      <c r="H13" s="39"/>
      <c r="I13" s="39"/>
      <c r="J13" s="39">
        <v>50</v>
      </c>
      <c r="K13" s="39"/>
      <c r="L13" s="46"/>
      <c r="M13" s="46"/>
      <c r="N13" s="46">
        <v>50</v>
      </c>
      <c r="O13" s="46">
        <v>50</v>
      </c>
      <c r="P13" s="46"/>
      <c r="Q13" s="46"/>
      <c r="R13" s="46"/>
      <c r="S13" s="40">
        <v>25</v>
      </c>
    </row>
    <row r="14" spans="2:19" x14ac:dyDescent="0.15">
      <c r="B14" s="14" t="s">
        <v>15</v>
      </c>
      <c r="C14" s="15">
        <v>15</v>
      </c>
      <c r="D14" s="38">
        <v>13.33333333333333</v>
      </c>
      <c r="E14" s="39">
        <v>6.666666666666667</v>
      </c>
      <c r="F14" s="39">
        <v>20</v>
      </c>
      <c r="G14" s="39">
        <v>60</v>
      </c>
      <c r="H14" s="39"/>
      <c r="I14" s="39">
        <v>6.666666666666667</v>
      </c>
      <c r="J14" s="39">
        <v>13.33333333333333</v>
      </c>
      <c r="K14" s="39"/>
      <c r="L14" s="46"/>
      <c r="M14" s="46">
        <v>6.666666666666667</v>
      </c>
      <c r="N14" s="46">
        <v>13.33333333333333</v>
      </c>
      <c r="O14" s="46">
        <v>66.666666666666657</v>
      </c>
      <c r="P14" s="46"/>
      <c r="Q14" s="46">
        <v>26.666666666666671</v>
      </c>
      <c r="R14" s="46"/>
      <c r="S14" s="40"/>
    </row>
    <row r="15" spans="2:19" x14ac:dyDescent="0.15">
      <c r="B15" s="14" t="s">
        <v>16</v>
      </c>
      <c r="C15" s="15">
        <v>16</v>
      </c>
      <c r="D15" s="38">
        <v>25</v>
      </c>
      <c r="E15" s="39"/>
      <c r="F15" s="39">
        <v>18.75</v>
      </c>
      <c r="G15" s="39">
        <v>43.75</v>
      </c>
      <c r="H15" s="39"/>
      <c r="I15" s="39"/>
      <c r="J15" s="39">
        <v>25</v>
      </c>
      <c r="K15" s="39"/>
      <c r="L15" s="46">
        <v>6.25</v>
      </c>
      <c r="M15" s="46"/>
      <c r="N15" s="46">
        <v>18.75</v>
      </c>
      <c r="O15" s="46">
        <v>50</v>
      </c>
      <c r="P15" s="46"/>
      <c r="Q15" s="46">
        <v>6.25</v>
      </c>
      <c r="R15" s="46"/>
      <c r="S15" s="40">
        <v>12.5</v>
      </c>
    </row>
    <row r="16" spans="2:19" x14ac:dyDescent="0.15">
      <c r="B16" s="14" t="s">
        <v>17</v>
      </c>
      <c r="C16" s="15">
        <v>17</v>
      </c>
      <c r="D16" s="38">
        <v>29.411764705882359</v>
      </c>
      <c r="E16" s="39"/>
      <c r="F16" s="39"/>
      <c r="G16" s="39">
        <v>23.52941176470588</v>
      </c>
      <c r="H16" s="39"/>
      <c r="I16" s="39"/>
      <c r="J16" s="39"/>
      <c r="K16" s="39"/>
      <c r="L16" s="46">
        <v>5.8823529411764701</v>
      </c>
      <c r="M16" s="46">
        <v>23.52941176470588</v>
      </c>
      <c r="N16" s="46">
        <v>23.52941176470588</v>
      </c>
      <c r="O16" s="46">
        <v>47.058823529411761</v>
      </c>
      <c r="P16" s="46"/>
      <c r="Q16" s="46">
        <v>17.647058823529409</v>
      </c>
      <c r="R16" s="46">
        <v>11.76470588235294</v>
      </c>
      <c r="S16" s="40">
        <v>11.76470588235294</v>
      </c>
    </row>
    <row r="17" spans="2:19" x14ac:dyDescent="0.15">
      <c r="B17" s="14" t="s">
        <v>18</v>
      </c>
      <c r="C17" s="15">
        <v>51</v>
      </c>
      <c r="D17" s="38">
        <v>19.6078431372549</v>
      </c>
      <c r="E17" s="39"/>
      <c r="F17" s="39">
        <v>15.686274509803919</v>
      </c>
      <c r="G17" s="39">
        <v>49.019607843137251</v>
      </c>
      <c r="H17" s="39">
        <v>1.9607843137254899</v>
      </c>
      <c r="I17" s="39"/>
      <c r="J17" s="39">
        <v>23.52941176470588</v>
      </c>
      <c r="K17" s="39"/>
      <c r="L17" s="46">
        <v>7.8431372549019596</v>
      </c>
      <c r="M17" s="46">
        <v>7.8431372549019596</v>
      </c>
      <c r="N17" s="46">
        <v>29.411764705882359</v>
      </c>
      <c r="O17" s="46">
        <v>64.705882352941174</v>
      </c>
      <c r="P17" s="46"/>
      <c r="Q17" s="46">
        <v>5.8823529411764701</v>
      </c>
      <c r="R17" s="46"/>
      <c r="S17" s="40">
        <v>3.9215686274509798</v>
      </c>
    </row>
    <row r="18" spans="2:19" x14ac:dyDescent="0.15">
      <c r="B18" s="14" t="s">
        <v>19</v>
      </c>
      <c r="C18" s="15">
        <v>33</v>
      </c>
      <c r="D18" s="38">
        <v>39.393939393939391</v>
      </c>
      <c r="E18" s="39">
        <v>3.0303030303030298</v>
      </c>
      <c r="F18" s="39">
        <v>15.15151515151515</v>
      </c>
      <c r="G18" s="39">
        <v>45.454545454545453</v>
      </c>
      <c r="H18" s="39">
        <v>3.0303030303030298</v>
      </c>
      <c r="I18" s="39"/>
      <c r="J18" s="39">
        <v>12.121212121212119</v>
      </c>
      <c r="K18" s="39"/>
      <c r="L18" s="46">
        <v>9.0909090909090917</v>
      </c>
      <c r="M18" s="46">
        <v>12.121212121212119</v>
      </c>
      <c r="N18" s="46">
        <v>24.242424242424239</v>
      </c>
      <c r="O18" s="46">
        <v>48.484848484848477</v>
      </c>
      <c r="P18" s="46"/>
      <c r="Q18" s="46">
        <v>18.18181818181818</v>
      </c>
      <c r="R18" s="46">
        <v>3.0303030303030298</v>
      </c>
      <c r="S18" s="40">
        <v>9.0909090909090917</v>
      </c>
    </row>
    <row r="19" spans="2:19" x14ac:dyDescent="0.15">
      <c r="B19" s="14" t="s">
        <v>20</v>
      </c>
      <c r="C19" s="15">
        <v>6</v>
      </c>
      <c r="D19" s="38">
        <v>50</v>
      </c>
      <c r="E19" s="39"/>
      <c r="F19" s="39">
        <v>16.666666666666661</v>
      </c>
      <c r="G19" s="39">
        <v>33.333333333333329</v>
      </c>
      <c r="H19" s="39"/>
      <c r="I19" s="39"/>
      <c r="J19" s="39">
        <v>16.666666666666661</v>
      </c>
      <c r="K19" s="39"/>
      <c r="L19" s="46">
        <v>16.666666666666661</v>
      </c>
      <c r="M19" s="46"/>
      <c r="N19" s="46">
        <v>16.666666666666661</v>
      </c>
      <c r="O19" s="46">
        <v>50</v>
      </c>
      <c r="P19" s="46"/>
      <c r="Q19" s="46">
        <v>16.666666666666661</v>
      </c>
      <c r="R19" s="46"/>
      <c r="S19" s="40"/>
    </row>
    <row r="20" spans="2:19" x14ac:dyDescent="0.15">
      <c r="B20" s="14" t="s">
        <v>21</v>
      </c>
      <c r="C20" s="15">
        <v>33</v>
      </c>
      <c r="D20" s="38">
        <v>27.27272727272727</v>
      </c>
      <c r="E20" s="39"/>
      <c r="F20" s="39">
        <v>18.18181818181818</v>
      </c>
      <c r="G20" s="39">
        <v>48.484848484848477</v>
      </c>
      <c r="H20" s="39"/>
      <c r="I20" s="39"/>
      <c r="J20" s="39">
        <v>3.0303030303030298</v>
      </c>
      <c r="K20" s="39"/>
      <c r="L20" s="46"/>
      <c r="M20" s="46">
        <v>9.0909090909090917</v>
      </c>
      <c r="N20" s="46">
        <v>27.27272727272727</v>
      </c>
      <c r="O20" s="46">
        <v>51.515151515151523</v>
      </c>
      <c r="P20" s="46"/>
      <c r="Q20" s="46">
        <v>15.15151515151515</v>
      </c>
      <c r="R20" s="46">
        <v>9.0909090909090917</v>
      </c>
      <c r="S20" s="40">
        <v>6.0606060606060614</v>
      </c>
    </row>
    <row r="21" spans="2:19" ht="15" customHeight="1" thickBot="1" x14ac:dyDescent="0.2">
      <c r="B21" s="16" t="s">
        <v>22</v>
      </c>
      <c r="C21" s="17">
        <v>38</v>
      </c>
      <c r="D21" s="41">
        <v>31.578947368421051</v>
      </c>
      <c r="E21" s="42">
        <v>7.8947368421052628</v>
      </c>
      <c r="F21" s="42">
        <v>15.789473684210529</v>
      </c>
      <c r="G21" s="42">
        <v>55.26315789473685</v>
      </c>
      <c r="H21" s="42">
        <v>2.6315789473684208</v>
      </c>
      <c r="I21" s="42"/>
      <c r="J21" s="42">
        <v>10.52631578947368</v>
      </c>
      <c r="K21" s="42">
        <v>5.2631578947368416</v>
      </c>
      <c r="L21" s="47">
        <v>10.52631578947368</v>
      </c>
      <c r="M21" s="47">
        <v>2.6315789473684208</v>
      </c>
      <c r="N21" s="47">
        <v>28.94736842105263</v>
      </c>
      <c r="O21" s="47">
        <v>63.157894736842103</v>
      </c>
      <c r="P21" s="47"/>
      <c r="Q21" s="47">
        <v>18.421052631578949</v>
      </c>
      <c r="R21" s="47"/>
      <c r="S21" s="43">
        <v>2.6315789473684208</v>
      </c>
    </row>
    <row r="22" spans="2:19" ht="15" customHeight="1" thickBot="1" x14ac:dyDescent="0.2">
      <c r="B22" s="10" t="s">
        <v>23</v>
      </c>
      <c r="C22" s="11">
        <f>IF(SUM(C23:C31)=0,"",SUM(C23:C31))</f>
        <v>400</v>
      </c>
      <c r="D22" s="32">
        <v>17.25</v>
      </c>
      <c r="E22" s="33">
        <v>5</v>
      </c>
      <c r="F22" s="33">
        <v>11.5</v>
      </c>
      <c r="G22" s="33">
        <v>32</v>
      </c>
      <c r="H22" s="33">
        <v>2.5</v>
      </c>
      <c r="I22" s="33">
        <v>0.75</v>
      </c>
      <c r="J22" s="33">
        <v>13.5</v>
      </c>
      <c r="K22" s="33">
        <v>1.75</v>
      </c>
      <c r="L22" s="44">
        <v>10.75</v>
      </c>
      <c r="M22" s="44">
        <v>10.5</v>
      </c>
      <c r="N22" s="44">
        <v>21</v>
      </c>
      <c r="O22" s="44">
        <v>51.249999999999993</v>
      </c>
      <c r="P22" s="44">
        <v>0.5</v>
      </c>
      <c r="Q22" s="44">
        <v>21.25</v>
      </c>
      <c r="R22" s="44">
        <v>4.5</v>
      </c>
      <c r="S22" s="34">
        <v>10.5</v>
      </c>
    </row>
    <row r="23" spans="2:19" x14ac:dyDescent="0.15">
      <c r="B23" s="12" t="s">
        <v>24</v>
      </c>
      <c r="C23" s="13">
        <v>33</v>
      </c>
      <c r="D23" s="35">
        <v>24.242424242424239</v>
      </c>
      <c r="E23" s="36"/>
      <c r="F23" s="36">
        <v>12.121212121212119</v>
      </c>
      <c r="G23" s="36">
        <v>21.212121212121211</v>
      </c>
      <c r="H23" s="36">
        <v>6.0606060606060614</v>
      </c>
      <c r="I23" s="36"/>
      <c r="J23" s="36"/>
      <c r="K23" s="36"/>
      <c r="L23" s="45">
        <v>6.0606060606060614</v>
      </c>
      <c r="M23" s="45">
        <v>6.0606060606060614</v>
      </c>
      <c r="N23" s="45">
        <v>12.121212121212119</v>
      </c>
      <c r="O23" s="45">
        <v>63.636363636363633</v>
      </c>
      <c r="P23" s="45"/>
      <c r="Q23" s="45">
        <v>27.27272727272727</v>
      </c>
      <c r="R23" s="45">
        <v>9.0909090909090917</v>
      </c>
      <c r="S23" s="37">
        <v>18.18181818181818</v>
      </c>
    </row>
    <row r="24" spans="2:19" x14ac:dyDescent="0.15">
      <c r="B24" s="14" t="s">
        <v>25</v>
      </c>
      <c r="C24" s="15">
        <v>57</v>
      </c>
      <c r="D24" s="38">
        <v>10.52631578947368</v>
      </c>
      <c r="E24" s="39">
        <v>1.754385964912281</v>
      </c>
      <c r="F24" s="39">
        <v>17.543859649122801</v>
      </c>
      <c r="G24" s="39">
        <v>50.877192982456137</v>
      </c>
      <c r="H24" s="39">
        <v>5.2631578947368416</v>
      </c>
      <c r="I24" s="39">
        <v>5.2631578947368416</v>
      </c>
      <c r="J24" s="39">
        <v>15.789473684210529</v>
      </c>
      <c r="K24" s="39">
        <v>1.754385964912281</v>
      </c>
      <c r="L24" s="46">
        <v>8.7719298245614024</v>
      </c>
      <c r="M24" s="46">
        <v>15.789473684210529</v>
      </c>
      <c r="N24" s="46">
        <v>26.315789473684209</v>
      </c>
      <c r="O24" s="46">
        <v>45.614035087719287</v>
      </c>
      <c r="P24" s="46">
        <v>3.5087719298245612</v>
      </c>
      <c r="Q24" s="46">
        <v>21.05263157894737</v>
      </c>
      <c r="R24" s="46">
        <v>3.5087719298245612</v>
      </c>
      <c r="S24" s="40">
        <v>8.7719298245614024</v>
      </c>
    </row>
    <row r="25" spans="2:19" x14ac:dyDescent="0.15">
      <c r="B25" s="14" t="s">
        <v>26</v>
      </c>
      <c r="C25" s="15">
        <v>51</v>
      </c>
      <c r="D25" s="38">
        <v>13.725490196078431</v>
      </c>
      <c r="E25" s="39">
        <v>5.8823529411764701</v>
      </c>
      <c r="F25" s="39">
        <v>9.8039215686274517</v>
      </c>
      <c r="G25" s="39">
        <v>17.647058823529409</v>
      </c>
      <c r="H25" s="39"/>
      <c r="I25" s="39"/>
      <c r="J25" s="39">
        <v>11.76470588235294</v>
      </c>
      <c r="K25" s="39"/>
      <c r="L25" s="46">
        <v>11.76470588235294</v>
      </c>
      <c r="M25" s="46">
        <v>9.8039215686274517</v>
      </c>
      <c r="N25" s="46">
        <v>19.6078431372549</v>
      </c>
      <c r="O25" s="46">
        <v>60.784313725490193</v>
      </c>
      <c r="P25" s="46"/>
      <c r="Q25" s="46">
        <v>19.6078431372549</v>
      </c>
      <c r="R25" s="46">
        <v>5.8823529411764701</v>
      </c>
      <c r="S25" s="40">
        <v>9.8039215686274517</v>
      </c>
    </row>
    <row r="26" spans="2:19" x14ac:dyDescent="0.15">
      <c r="B26" s="14" t="s">
        <v>27</v>
      </c>
      <c r="C26" s="15">
        <v>88</v>
      </c>
      <c r="D26" s="38">
        <v>21.59090909090909</v>
      </c>
      <c r="E26" s="39">
        <v>10.22727272727273</v>
      </c>
      <c r="F26" s="39">
        <v>14.77272727272727</v>
      </c>
      <c r="G26" s="39">
        <v>34.090909090909093</v>
      </c>
      <c r="H26" s="39">
        <v>3.4090909090909092</v>
      </c>
      <c r="I26" s="39"/>
      <c r="J26" s="39">
        <v>15.90909090909091</v>
      </c>
      <c r="K26" s="39">
        <v>3.4090909090909092</v>
      </c>
      <c r="L26" s="46">
        <v>13.63636363636363</v>
      </c>
      <c r="M26" s="46">
        <v>13.63636363636363</v>
      </c>
      <c r="N26" s="46">
        <v>23.86363636363636</v>
      </c>
      <c r="O26" s="46">
        <v>46.590909090909093</v>
      </c>
      <c r="P26" s="46"/>
      <c r="Q26" s="46">
        <v>17.04545454545454</v>
      </c>
      <c r="R26" s="46">
        <v>5.6818181818181817</v>
      </c>
      <c r="S26" s="40">
        <v>11.36363636363636</v>
      </c>
    </row>
    <row r="27" spans="2:19" x14ac:dyDescent="0.15">
      <c r="B27" s="14" t="s">
        <v>28</v>
      </c>
      <c r="C27" s="15">
        <v>94</v>
      </c>
      <c r="D27" s="38">
        <v>21.276595744680851</v>
      </c>
      <c r="E27" s="39">
        <v>4.2553191489361701</v>
      </c>
      <c r="F27" s="39">
        <v>10.638297872340431</v>
      </c>
      <c r="G27" s="39">
        <v>34.042553191489361</v>
      </c>
      <c r="H27" s="39">
        <v>2.1276595744680851</v>
      </c>
      <c r="I27" s="39"/>
      <c r="J27" s="39">
        <v>17.021276595744681</v>
      </c>
      <c r="K27" s="39">
        <v>2.1276595744680851</v>
      </c>
      <c r="L27" s="46">
        <v>9.5744680851063837</v>
      </c>
      <c r="M27" s="46">
        <v>8.5106382978723403</v>
      </c>
      <c r="N27" s="46">
        <v>19.148936170212771</v>
      </c>
      <c r="O27" s="46">
        <v>55.319148936170222</v>
      </c>
      <c r="P27" s="46"/>
      <c r="Q27" s="46">
        <v>17.021276595744681</v>
      </c>
      <c r="R27" s="46">
        <v>2.1276595744680851</v>
      </c>
      <c r="S27" s="40">
        <v>8.5106382978723403</v>
      </c>
    </row>
    <row r="28" spans="2:19" x14ac:dyDescent="0.15">
      <c r="B28" s="14" t="s">
        <v>29</v>
      </c>
      <c r="C28" s="15">
        <v>31</v>
      </c>
      <c r="D28" s="38">
        <v>6.4516129032258061</v>
      </c>
      <c r="E28" s="39">
        <v>6.4516129032258061</v>
      </c>
      <c r="F28" s="39">
        <v>9.67741935483871</v>
      </c>
      <c r="G28" s="39">
        <v>22.58064516129032</v>
      </c>
      <c r="H28" s="39"/>
      <c r="I28" s="39"/>
      <c r="J28" s="39"/>
      <c r="K28" s="39"/>
      <c r="L28" s="46">
        <v>6.4516129032258061</v>
      </c>
      <c r="M28" s="46">
        <v>6.4516129032258061</v>
      </c>
      <c r="N28" s="46">
        <v>25.806451612903221</v>
      </c>
      <c r="O28" s="46">
        <v>48.387096774193552</v>
      </c>
      <c r="P28" s="46"/>
      <c r="Q28" s="46">
        <v>35.483870967741943</v>
      </c>
      <c r="R28" s="46"/>
      <c r="S28" s="40">
        <v>12.90322580645161</v>
      </c>
    </row>
    <row r="29" spans="2:19" x14ac:dyDescent="0.15">
      <c r="B29" s="14" t="s">
        <v>30</v>
      </c>
      <c r="C29" s="15">
        <v>7</v>
      </c>
      <c r="D29" s="38">
        <v>14.285714285714279</v>
      </c>
      <c r="E29" s="39"/>
      <c r="F29" s="39"/>
      <c r="G29" s="39">
        <v>28.571428571428569</v>
      </c>
      <c r="H29" s="39"/>
      <c r="I29" s="39"/>
      <c r="J29" s="39">
        <v>42.857142857142847</v>
      </c>
      <c r="K29" s="39"/>
      <c r="L29" s="46"/>
      <c r="M29" s="46">
        <v>14.285714285714279</v>
      </c>
      <c r="N29" s="46">
        <v>14.285714285714279</v>
      </c>
      <c r="O29" s="46">
        <v>71.428571428571431</v>
      </c>
      <c r="P29" s="46"/>
      <c r="Q29" s="46">
        <v>14.285714285714279</v>
      </c>
      <c r="R29" s="46"/>
      <c r="S29" s="40"/>
    </row>
    <row r="30" spans="2:19" x14ac:dyDescent="0.15">
      <c r="B30" s="14" t="s">
        <v>31</v>
      </c>
      <c r="C30" s="15">
        <v>34</v>
      </c>
      <c r="D30" s="38">
        <v>14.705882352941179</v>
      </c>
      <c r="E30" s="39">
        <v>2.9411764705882351</v>
      </c>
      <c r="F30" s="39"/>
      <c r="G30" s="39">
        <v>32.352941176470587</v>
      </c>
      <c r="H30" s="39"/>
      <c r="I30" s="39"/>
      <c r="J30" s="39">
        <v>14.705882352941179</v>
      </c>
      <c r="K30" s="39">
        <v>2.9411764705882351</v>
      </c>
      <c r="L30" s="46">
        <v>17.647058823529409</v>
      </c>
      <c r="M30" s="46">
        <v>8.8235294117647065</v>
      </c>
      <c r="N30" s="46">
        <v>17.647058823529409</v>
      </c>
      <c r="O30" s="46">
        <v>35.294117647058833</v>
      </c>
      <c r="P30" s="46"/>
      <c r="Q30" s="46">
        <v>32.352941176470587</v>
      </c>
      <c r="R30" s="46">
        <v>2.9411764705882351</v>
      </c>
      <c r="S30" s="40">
        <v>11.76470588235294</v>
      </c>
    </row>
    <row r="31" spans="2:19" ht="15" customHeight="1" thickBot="1" x14ac:dyDescent="0.2">
      <c r="B31" s="16" t="s">
        <v>32</v>
      </c>
      <c r="C31" s="17">
        <v>5</v>
      </c>
      <c r="D31" s="41">
        <v>20</v>
      </c>
      <c r="E31" s="42"/>
      <c r="F31" s="42">
        <v>20</v>
      </c>
      <c r="G31" s="42">
        <v>20</v>
      </c>
      <c r="H31" s="42"/>
      <c r="I31" s="42"/>
      <c r="J31" s="42">
        <v>20</v>
      </c>
      <c r="K31" s="42"/>
      <c r="L31" s="47">
        <v>20</v>
      </c>
      <c r="M31" s="47"/>
      <c r="N31" s="47">
        <v>20</v>
      </c>
      <c r="O31" s="47">
        <v>40</v>
      </c>
      <c r="P31" s="47"/>
      <c r="Q31" s="47"/>
      <c r="R31" s="47">
        <v>40</v>
      </c>
      <c r="S31" s="43"/>
    </row>
    <row r="32" spans="2:19" ht="15" customHeight="1" thickBot="1" x14ac:dyDescent="0.2">
      <c r="B32" s="10" t="s">
        <v>33</v>
      </c>
      <c r="C32" s="11">
        <f>IF(SUM(C23:C31,C9:C21)=0,"",SUM(C23:C31,C9:C21))</f>
        <v>707</v>
      </c>
      <c r="D32" s="32">
        <v>23.338048090523341</v>
      </c>
      <c r="E32" s="33">
        <v>4.1018387553041018</v>
      </c>
      <c r="F32" s="33">
        <v>13.57850070721358</v>
      </c>
      <c r="G32" s="33">
        <v>37.906647807637903</v>
      </c>
      <c r="H32" s="33">
        <v>2.1216407355021221</v>
      </c>
      <c r="I32" s="33">
        <v>0.70721357850070721</v>
      </c>
      <c r="J32" s="33">
        <v>13.15417256011315</v>
      </c>
      <c r="K32" s="33">
        <v>1.5558698727015561</v>
      </c>
      <c r="L32" s="44">
        <v>8.9108910891089099</v>
      </c>
      <c r="M32" s="44">
        <v>10.325318246110321</v>
      </c>
      <c r="N32" s="44">
        <v>22.630834512022631</v>
      </c>
      <c r="O32" s="44">
        <v>54.738330975954739</v>
      </c>
      <c r="P32" s="44">
        <v>0.56577086280056577</v>
      </c>
      <c r="Q32" s="44">
        <v>17.538896746817539</v>
      </c>
      <c r="R32" s="44">
        <v>3.8189533239038189</v>
      </c>
      <c r="S32" s="34">
        <v>8.0622347949080613</v>
      </c>
    </row>
    <row r="33" spans="3:3" x14ac:dyDescent="0.15">
      <c r="C33" s="31"/>
    </row>
  </sheetData>
  <phoneticPr fontId="2"/>
  <conditionalFormatting sqref="D8:S32">
    <cfRule type="expression" dxfId="92" priority="191">
      <formula>AND(D8=LARGE($D8:$S8,3),NOT(D8=0))</formula>
    </cfRule>
    <cfRule type="expression" dxfId="91" priority="192">
      <formula>AND(D8=LARGE($D8:$S8,2),NOT(D8=0))</formula>
    </cfRule>
    <cfRule type="expression" dxfId="90" priority="193">
      <formula>AND(D8=LARGE($D8:$S8,1),NOT(D8=0))</formula>
    </cfRule>
  </conditionalFormatting>
  <pageMargins left="0.7" right="0.7" top="0.75" bottom="0.75" header="0.3" footer="0.3"/>
  <pageSetup paperSize="9" scale="53"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B1:O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5" ht="24" customHeight="1" x14ac:dyDescent="0.15">
      <c r="B1" s="2"/>
    </row>
    <row r="3" spans="2:15" x14ac:dyDescent="0.15">
      <c r="B3" s="1" t="s">
        <v>154</v>
      </c>
    </row>
    <row r="4" spans="2:15" x14ac:dyDescent="0.15">
      <c r="B4" s="1" t="s">
        <v>155</v>
      </c>
    </row>
    <row r="6" spans="2:15" ht="15" customHeight="1" thickBot="1" x14ac:dyDescent="0.2">
      <c r="O6" s="3" t="s">
        <v>2</v>
      </c>
    </row>
    <row r="7" spans="2:15" ht="45.95" customHeight="1" thickBot="1" x14ac:dyDescent="0.2">
      <c r="B7" s="4"/>
      <c r="C7" s="5" t="s">
        <v>3</v>
      </c>
      <c r="D7" s="6" t="s">
        <v>156</v>
      </c>
      <c r="E7" s="7" t="s">
        <v>157</v>
      </c>
      <c r="F7" s="7" t="s">
        <v>158</v>
      </c>
      <c r="G7" s="7" t="s">
        <v>159</v>
      </c>
      <c r="H7" s="7" t="s">
        <v>160</v>
      </c>
      <c r="I7" s="7" t="s">
        <v>161</v>
      </c>
      <c r="J7" s="7" t="s">
        <v>162</v>
      </c>
      <c r="K7" s="7" t="s">
        <v>163</v>
      </c>
      <c r="L7" s="8" t="s">
        <v>164</v>
      </c>
      <c r="M7" s="8" t="s">
        <v>165</v>
      </c>
      <c r="N7" s="8" t="s">
        <v>166</v>
      </c>
      <c r="O7" s="9" t="s">
        <v>167</v>
      </c>
    </row>
    <row r="8" spans="2:15" ht="15" customHeight="1" thickBot="1" x14ac:dyDescent="0.2">
      <c r="B8" s="10" t="s">
        <v>9</v>
      </c>
      <c r="C8" s="11">
        <f>IF(SUM(C9:C21)=0,"",SUM(C9:C21))</f>
        <v>347</v>
      </c>
      <c r="D8" s="32">
        <v>17.291066282420751</v>
      </c>
      <c r="E8" s="33">
        <v>14.985590778097979</v>
      </c>
      <c r="F8" s="33">
        <v>19.884726224783861</v>
      </c>
      <c r="G8" s="33">
        <v>16.138328530259361</v>
      </c>
      <c r="H8" s="33">
        <v>48.126801152737762</v>
      </c>
      <c r="I8" s="33">
        <v>16.714697406340061</v>
      </c>
      <c r="J8" s="33">
        <v>34.005763688760808</v>
      </c>
      <c r="K8" s="33">
        <v>19.884726224783861</v>
      </c>
      <c r="L8" s="44">
        <v>10.37463976945245</v>
      </c>
      <c r="M8" s="44">
        <v>39.19308357348703</v>
      </c>
      <c r="N8" s="44">
        <v>4.8991354466858787</v>
      </c>
      <c r="O8" s="34">
        <v>1.1527377521613831</v>
      </c>
    </row>
    <row r="9" spans="2:15" x14ac:dyDescent="0.15">
      <c r="B9" s="12" t="s">
        <v>10</v>
      </c>
      <c r="C9" s="13">
        <v>21</v>
      </c>
      <c r="D9" s="35">
        <v>9.5238095238095237</v>
      </c>
      <c r="E9" s="36">
        <v>23.80952380952381</v>
      </c>
      <c r="F9" s="36">
        <v>14.285714285714279</v>
      </c>
      <c r="G9" s="36">
        <v>14.285714285714279</v>
      </c>
      <c r="H9" s="36">
        <v>9.5238095238095237</v>
      </c>
      <c r="I9" s="36">
        <v>14.285714285714279</v>
      </c>
      <c r="J9" s="36">
        <v>33.333333333333329</v>
      </c>
      <c r="K9" s="36">
        <v>33.333333333333329</v>
      </c>
      <c r="L9" s="45">
        <v>33.333333333333329</v>
      </c>
      <c r="M9" s="45">
        <v>33.333333333333329</v>
      </c>
      <c r="N9" s="45">
        <v>9.5238095238095237</v>
      </c>
      <c r="O9" s="37">
        <v>4.7619047619047619</v>
      </c>
    </row>
    <row r="10" spans="2:15" x14ac:dyDescent="0.15">
      <c r="B10" s="14" t="s">
        <v>11</v>
      </c>
      <c r="C10" s="15">
        <v>17</v>
      </c>
      <c r="D10" s="38">
        <v>11.76470588235294</v>
      </c>
      <c r="E10" s="39">
        <v>11.76470588235294</v>
      </c>
      <c r="F10" s="39">
        <v>41.17647058823529</v>
      </c>
      <c r="G10" s="39">
        <v>29.411764705882359</v>
      </c>
      <c r="H10" s="39">
        <v>41.17647058823529</v>
      </c>
      <c r="I10" s="39">
        <v>29.411764705882359</v>
      </c>
      <c r="J10" s="39">
        <v>35.294117647058833</v>
      </c>
      <c r="K10" s="39">
        <v>17.647058823529409</v>
      </c>
      <c r="L10" s="46">
        <v>5.8823529411764701</v>
      </c>
      <c r="M10" s="46">
        <v>41.17647058823529</v>
      </c>
      <c r="N10" s="46"/>
      <c r="O10" s="40">
        <v>5.8823529411764701</v>
      </c>
    </row>
    <row r="11" spans="2:15" x14ac:dyDescent="0.15">
      <c r="B11" s="14" t="s">
        <v>12</v>
      </c>
      <c r="C11" s="15">
        <v>9</v>
      </c>
      <c r="D11" s="38">
        <v>22.222222222222221</v>
      </c>
      <c r="E11" s="39">
        <v>11.111111111111111</v>
      </c>
      <c r="F11" s="39">
        <v>33.333333333333329</v>
      </c>
      <c r="G11" s="39">
        <v>11.111111111111111</v>
      </c>
      <c r="H11" s="39">
        <v>66.666666666666657</v>
      </c>
      <c r="I11" s="39">
        <v>11.111111111111111</v>
      </c>
      <c r="J11" s="39">
        <v>55.555555555555557</v>
      </c>
      <c r="K11" s="39">
        <v>33.333333333333329</v>
      </c>
      <c r="L11" s="46"/>
      <c r="M11" s="46">
        <v>44.444444444444443</v>
      </c>
      <c r="N11" s="46"/>
      <c r="O11" s="40"/>
    </row>
    <row r="12" spans="2:15" x14ac:dyDescent="0.15">
      <c r="B12" s="14" t="s">
        <v>13</v>
      </c>
      <c r="C12" s="15">
        <v>61</v>
      </c>
      <c r="D12" s="38">
        <v>22.95081967213115</v>
      </c>
      <c r="E12" s="39">
        <v>18.032786885245901</v>
      </c>
      <c r="F12" s="39">
        <v>18.032786885245901</v>
      </c>
      <c r="G12" s="39">
        <v>31.147540983606561</v>
      </c>
      <c r="H12" s="39">
        <v>29.508196721311471</v>
      </c>
      <c r="I12" s="39">
        <v>14.754098360655741</v>
      </c>
      <c r="J12" s="39">
        <v>24.590163934426229</v>
      </c>
      <c r="K12" s="39">
        <v>19.672131147540981</v>
      </c>
      <c r="L12" s="46">
        <v>8.1967213114754092</v>
      </c>
      <c r="M12" s="46">
        <v>42.622950819672127</v>
      </c>
      <c r="N12" s="46">
        <v>4.918032786885246</v>
      </c>
      <c r="O12" s="40"/>
    </row>
    <row r="13" spans="2:15" x14ac:dyDescent="0.15">
      <c r="B13" s="14" t="s">
        <v>14</v>
      </c>
      <c r="C13" s="15">
        <v>5</v>
      </c>
      <c r="D13" s="38"/>
      <c r="E13" s="39"/>
      <c r="F13" s="39"/>
      <c r="G13" s="39"/>
      <c r="H13" s="39">
        <v>40</v>
      </c>
      <c r="I13" s="39">
        <v>20</v>
      </c>
      <c r="J13" s="39">
        <v>80</v>
      </c>
      <c r="K13" s="39">
        <v>40</v>
      </c>
      <c r="L13" s="46">
        <v>20</v>
      </c>
      <c r="M13" s="46">
        <v>80</v>
      </c>
      <c r="N13" s="46"/>
      <c r="O13" s="40"/>
    </row>
    <row r="14" spans="2:15" x14ac:dyDescent="0.15">
      <c r="B14" s="14" t="s">
        <v>15</v>
      </c>
      <c r="C14" s="15">
        <v>17</v>
      </c>
      <c r="D14" s="38">
        <v>11.76470588235294</v>
      </c>
      <c r="E14" s="39">
        <v>5.8823529411764701</v>
      </c>
      <c r="F14" s="39">
        <v>17.647058823529409</v>
      </c>
      <c r="G14" s="39">
        <v>5.8823529411764701</v>
      </c>
      <c r="H14" s="39">
        <v>47.058823529411761</v>
      </c>
      <c r="I14" s="39">
        <v>5.8823529411764701</v>
      </c>
      <c r="J14" s="39">
        <v>52.941176470588239</v>
      </c>
      <c r="K14" s="39">
        <v>41.17647058823529</v>
      </c>
      <c r="L14" s="46">
        <v>11.76470588235294</v>
      </c>
      <c r="M14" s="46">
        <v>58.82352941176471</v>
      </c>
      <c r="N14" s="46"/>
      <c r="O14" s="40">
        <v>5.8823529411764701</v>
      </c>
    </row>
    <row r="15" spans="2:15" x14ac:dyDescent="0.15">
      <c r="B15" s="14" t="s">
        <v>16</v>
      </c>
      <c r="C15" s="15">
        <v>19</v>
      </c>
      <c r="D15" s="38">
        <v>15.789473684210529</v>
      </c>
      <c r="E15" s="39"/>
      <c r="F15" s="39">
        <v>15.789473684210529</v>
      </c>
      <c r="G15" s="39"/>
      <c r="H15" s="39">
        <v>42.105263157894733</v>
      </c>
      <c r="I15" s="39">
        <v>5.2631578947368416</v>
      </c>
      <c r="J15" s="39">
        <v>57.894736842105267</v>
      </c>
      <c r="K15" s="39">
        <v>47.368421052631582</v>
      </c>
      <c r="L15" s="46">
        <v>10.52631578947368</v>
      </c>
      <c r="M15" s="46">
        <v>26.315789473684209</v>
      </c>
      <c r="N15" s="46">
        <v>5.2631578947368416</v>
      </c>
      <c r="O15" s="40"/>
    </row>
    <row r="16" spans="2:15" x14ac:dyDescent="0.15">
      <c r="B16" s="14" t="s">
        <v>17</v>
      </c>
      <c r="C16" s="15">
        <v>19</v>
      </c>
      <c r="D16" s="38">
        <v>5.2631578947368416</v>
      </c>
      <c r="E16" s="39">
        <v>26.315789473684209</v>
      </c>
      <c r="F16" s="39">
        <v>21.05263157894737</v>
      </c>
      <c r="G16" s="39">
        <v>21.05263157894737</v>
      </c>
      <c r="H16" s="39">
        <v>68.421052631578945</v>
      </c>
      <c r="I16" s="39">
        <v>5.2631578947368416</v>
      </c>
      <c r="J16" s="39">
        <v>31.578947368421051</v>
      </c>
      <c r="K16" s="39">
        <v>21.05263157894737</v>
      </c>
      <c r="L16" s="46">
        <v>5.2631578947368416</v>
      </c>
      <c r="M16" s="46">
        <v>36.84210526315789</v>
      </c>
      <c r="N16" s="46">
        <v>5.2631578947368416</v>
      </c>
      <c r="O16" s="40"/>
    </row>
    <row r="17" spans="2:15" x14ac:dyDescent="0.15">
      <c r="B17" s="14" t="s">
        <v>18</v>
      </c>
      <c r="C17" s="15">
        <v>53</v>
      </c>
      <c r="D17" s="38">
        <v>22.64150943396227</v>
      </c>
      <c r="E17" s="39">
        <v>13.20754716981132</v>
      </c>
      <c r="F17" s="39">
        <v>22.64150943396227</v>
      </c>
      <c r="G17" s="39">
        <v>16.981132075471699</v>
      </c>
      <c r="H17" s="39">
        <v>58.490566037735853</v>
      </c>
      <c r="I17" s="39">
        <v>20.754716981132081</v>
      </c>
      <c r="J17" s="39">
        <v>26.415094339622641</v>
      </c>
      <c r="K17" s="39">
        <v>9.433962264150944</v>
      </c>
      <c r="L17" s="46">
        <v>9.433962264150944</v>
      </c>
      <c r="M17" s="46">
        <v>37.735849056603783</v>
      </c>
      <c r="N17" s="46">
        <v>3.773584905660377</v>
      </c>
      <c r="O17" s="40"/>
    </row>
    <row r="18" spans="2:15" x14ac:dyDescent="0.15">
      <c r="B18" s="14" t="s">
        <v>19</v>
      </c>
      <c r="C18" s="15">
        <v>34</v>
      </c>
      <c r="D18" s="38">
        <v>32.352941176470587</v>
      </c>
      <c r="E18" s="39">
        <v>23.52941176470588</v>
      </c>
      <c r="F18" s="39">
        <v>23.52941176470588</v>
      </c>
      <c r="G18" s="39">
        <v>11.76470588235294</v>
      </c>
      <c r="H18" s="39">
        <v>67.64705882352942</v>
      </c>
      <c r="I18" s="39">
        <v>29.411764705882359</v>
      </c>
      <c r="J18" s="39">
        <v>14.705882352941179</v>
      </c>
      <c r="K18" s="39">
        <v>5.8823529411764701</v>
      </c>
      <c r="L18" s="46">
        <v>14.705882352941179</v>
      </c>
      <c r="M18" s="46">
        <v>23.52941176470588</v>
      </c>
      <c r="N18" s="46">
        <v>5.8823529411764701</v>
      </c>
      <c r="O18" s="40"/>
    </row>
    <row r="19" spans="2:15" x14ac:dyDescent="0.15">
      <c r="B19" s="14" t="s">
        <v>20</v>
      </c>
      <c r="C19" s="15">
        <v>7</v>
      </c>
      <c r="D19" s="38">
        <v>14.285714285714279</v>
      </c>
      <c r="E19" s="39">
        <v>28.571428571428569</v>
      </c>
      <c r="F19" s="39">
        <v>14.285714285714279</v>
      </c>
      <c r="G19" s="39">
        <v>28.571428571428569</v>
      </c>
      <c r="H19" s="39">
        <v>28.571428571428569</v>
      </c>
      <c r="I19" s="39">
        <v>14.285714285714279</v>
      </c>
      <c r="J19" s="39">
        <v>14.285714285714279</v>
      </c>
      <c r="K19" s="39"/>
      <c r="L19" s="46">
        <v>14.285714285714279</v>
      </c>
      <c r="M19" s="46">
        <v>71.428571428571431</v>
      </c>
      <c r="N19" s="46"/>
      <c r="O19" s="40"/>
    </row>
    <row r="20" spans="2:15" x14ac:dyDescent="0.15">
      <c r="B20" s="14" t="s">
        <v>21</v>
      </c>
      <c r="C20" s="15">
        <v>45</v>
      </c>
      <c r="D20" s="38">
        <v>11.111111111111111</v>
      </c>
      <c r="E20" s="39">
        <v>11.111111111111111</v>
      </c>
      <c r="F20" s="39">
        <v>4.4444444444444446</v>
      </c>
      <c r="G20" s="39">
        <v>11.111111111111111</v>
      </c>
      <c r="H20" s="39">
        <v>51.111111111111107</v>
      </c>
      <c r="I20" s="39">
        <v>17.777777777777779</v>
      </c>
      <c r="J20" s="39">
        <v>44.444444444444443</v>
      </c>
      <c r="K20" s="39">
        <v>20</v>
      </c>
      <c r="L20" s="46">
        <v>11.111111111111111</v>
      </c>
      <c r="M20" s="46">
        <v>28.888888888888889</v>
      </c>
      <c r="N20" s="46">
        <v>11.111111111111111</v>
      </c>
      <c r="O20" s="40"/>
    </row>
    <row r="21" spans="2:15" ht="15" customHeight="1" thickBot="1" x14ac:dyDescent="0.2">
      <c r="B21" s="16" t="s">
        <v>22</v>
      </c>
      <c r="C21" s="17">
        <v>40</v>
      </c>
      <c r="D21" s="41">
        <v>12.5</v>
      </c>
      <c r="E21" s="42">
        <v>12.5</v>
      </c>
      <c r="F21" s="42">
        <v>30</v>
      </c>
      <c r="G21" s="42">
        <v>7.5</v>
      </c>
      <c r="H21" s="42">
        <v>60</v>
      </c>
      <c r="I21" s="42">
        <v>15</v>
      </c>
      <c r="J21" s="42">
        <v>37.5</v>
      </c>
      <c r="K21" s="42">
        <v>15</v>
      </c>
      <c r="L21" s="47">
        <v>2.5</v>
      </c>
      <c r="M21" s="47">
        <v>50</v>
      </c>
      <c r="N21" s="47">
        <v>2.5</v>
      </c>
      <c r="O21" s="43">
        <v>2.5</v>
      </c>
    </row>
    <row r="22" spans="2:15" ht="15" customHeight="1" thickBot="1" x14ac:dyDescent="0.2">
      <c r="B22" s="10" t="s">
        <v>23</v>
      </c>
      <c r="C22" s="11">
        <f>IF(SUM(C23:C31)=0,"",SUM(C23:C31))</f>
        <v>500</v>
      </c>
      <c r="D22" s="32">
        <v>16.2</v>
      </c>
      <c r="E22" s="33">
        <v>23.4</v>
      </c>
      <c r="F22" s="33">
        <v>20.399999999999999</v>
      </c>
      <c r="G22" s="33">
        <v>1.6</v>
      </c>
      <c r="H22" s="33">
        <v>34.4</v>
      </c>
      <c r="I22" s="33">
        <v>15.2</v>
      </c>
      <c r="J22" s="33">
        <v>32.200000000000003</v>
      </c>
      <c r="K22" s="33">
        <v>17.600000000000001</v>
      </c>
      <c r="L22" s="44">
        <v>17.600000000000001</v>
      </c>
      <c r="M22" s="44">
        <v>37.200000000000003</v>
      </c>
      <c r="N22" s="44">
        <v>8</v>
      </c>
      <c r="O22" s="34">
        <v>1.2</v>
      </c>
    </row>
    <row r="23" spans="2:15" x14ac:dyDescent="0.15">
      <c r="B23" s="12" t="s">
        <v>24</v>
      </c>
      <c r="C23" s="13">
        <v>46</v>
      </c>
      <c r="D23" s="35">
        <v>2.1739130434782612</v>
      </c>
      <c r="E23" s="36">
        <v>15.21739130434783</v>
      </c>
      <c r="F23" s="36">
        <v>2.1739130434782612</v>
      </c>
      <c r="G23" s="36"/>
      <c r="H23" s="36">
        <v>39.130434782608702</v>
      </c>
      <c r="I23" s="36">
        <v>21.739130434782609</v>
      </c>
      <c r="J23" s="36">
        <v>36.95652173913043</v>
      </c>
      <c r="K23" s="36">
        <v>13.043478260869559</v>
      </c>
      <c r="L23" s="45">
        <v>15.21739130434783</v>
      </c>
      <c r="M23" s="45">
        <v>39.130434782608702</v>
      </c>
      <c r="N23" s="45">
        <v>15.21739130434783</v>
      </c>
      <c r="O23" s="37"/>
    </row>
    <row r="24" spans="2:15" x14ac:dyDescent="0.15">
      <c r="B24" s="14" t="s">
        <v>25</v>
      </c>
      <c r="C24" s="15">
        <v>65</v>
      </c>
      <c r="D24" s="38">
        <v>6.1538461538461542</v>
      </c>
      <c r="E24" s="39">
        <v>15.38461538461539</v>
      </c>
      <c r="F24" s="39">
        <v>18.46153846153846</v>
      </c>
      <c r="G24" s="39">
        <v>3.0769230769230771</v>
      </c>
      <c r="H24" s="39">
        <v>75.384615384615387</v>
      </c>
      <c r="I24" s="39">
        <v>3.0769230769230771</v>
      </c>
      <c r="J24" s="39">
        <v>50.769230769230766</v>
      </c>
      <c r="K24" s="39">
        <v>20</v>
      </c>
      <c r="L24" s="46">
        <v>16.92307692307692</v>
      </c>
      <c r="M24" s="46">
        <v>40</v>
      </c>
      <c r="N24" s="46">
        <v>1.538461538461539</v>
      </c>
      <c r="O24" s="40"/>
    </row>
    <row r="25" spans="2:15" x14ac:dyDescent="0.15">
      <c r="B25" s="14" t="s">
        <v>26</v>
      </c>
      <c r="C25" s="15">
        <v>66</v>
      </c>
      <c r="D25" s="38">
        <v>22.72727272727273</v>
      </c>
      <c r="E25" s="39">
        <v>19.696969696969699</v>
      </c>
      <c r="F25" s="39">
        <v>31.81818181818182</v>
      </c>
      <c r="G25" s="39"/>
      <c r="H25" s="39">
        <v>25.757575757575761</v>
      </c>
      <c r="I25" s="39">
        <v>22.72727272727273</v>
      </c>
      <c r="J25" s="39">
        <v>13.63636363636363</v>
      </c>
      <c r="K25" s="39">
        <v>1.5151515151515149</v>
      </c>
      <c r="L25" s="46">
        <v>19.696969696969699</v>
      </c>
      <c r="M25" s="46">
        <v>31.81818181818182</v>
      </c>
      <c r="N25" s="46">
        <v>12.121212121212119</v>
      </c>
      <c r="O25" s="40"/>
    </row>
    <row r="26" spans="2:15" x14ac:dyDescent="0.15">
      <c r="B26" s="14" t="s">
        <v>27</v>
      </c>
      <c r="C26" s="15">
        <v>101</v>
      </c>
      <c r="D26" s="38">
        <v>33.663366336633658</v>
      </c>
      <c r="E26" s="39">
        <v>34.653465346534652</v>
      </c>
      <c r="F26" s="39">
        <v>32.673267326732677</v>
      </c>
      <c r="G26" s="39">
        <v>1.98019801980198</v>
      </c>
      <c r="H26" s="39">
        <v>10.89108910891089</v>
      </c>
      <c r="I26" s="39">
        <v>17.82178217821782</v>
      </c>
      <c r="J26" s="39">
        <v>23.762376237623759</v>
      </c>
      <c r="K26" s="39">
        <v>14.85148514851485</v>
      </c>
      <c r="L26" s="46">
        <v>21.78217821782178</v>
      </c>
      <c r="M26" s="46">
        <v>39.603960396039597</v>
      </c>
      <c r="N26" s="46">
        <v>2.9702970297029698</v>
      </c>
      <c r="O26" s="40">
        <v>2.9702970297029698</v>
      </c>
    </row>
    <row r="27" spans="2:15" x14ac:dyDescent="0.15">
      <c r="B27" s="14" t="s">
        <v>28</v>
      </c>
      <c r="C27" s="15">
        <v>117</v>
      </c>
      <c r="D27" s="38">
        <v>11.111111111111111</v>
      </c>
      <c r="E27" s="39">
        <v>23.07692307692308</v>
      </c>
      <c r="F27" s="39">
        <v>10.256410256410261</v>
      </c>
      <c r="G27" s="39">
        <v>1.70940170940171</v>
      </c>
      <c r="H27" s="39">
        <v>35.897435897435898</v>
      </c>
      <c r="I27" s="39">
        <v>11.965811965811969</v>
      </c>
      <c r="J27" s="39">
        <v>47.863247863247857</v>
      </c>
      <c r="K27" s="39">
        <v>35.897435897435898</v>
      </c>
      <c r="L27" s="46">
        <v>14.52991452991453</v>
      </c>
      <c r="M27" s="46">
        <v>27.350427350427349</v>
      </c>
      <c r="N27" s="46">
        <v>8.5470085470085468</v>
      </c>
      <c r="O27" s="40">
        <v>1.70940170940171</v>
      </c>
    </row>
    <row r="28" spans="2:15" x14ac:dyDescent="0.15">
      <c r="B28" s="14" t="s">
        <v>29</v>
      </c>
      <c r="C28" s="15">
        <v>46</v>
      </c>
      <c r="D28" s="38"/>
      <c r="E28" s="39">
        <v>13.043478260869559</v>
      </c>
      <c r="F28" s="39">
        <v>28.260869565217391</v>
      </c>
      <c r="G28" s="39">
        <v>2.1739130434782612</v>
      </c>
      <c r="H28" s="39">
        <v>58.695652173913047</v>
      </c>
      <c r="I28" s="39">
        <v>23.913043478260871</v>
      </c>
      <c r="J28" s="39">
        <v>2.1739130434782612</v>
      </c>
      <c r="K28" s="39">
        <v>2.1739130434782612</v>
      </c>
      <c r="L28" s="46">
        <v>15.21739130434783</v>
      </c>
      <c r="M28" s="46">
        <v>50</v>
      </c>
      <c r="N28" s="46">
        <v>10.869565217391299</v>
      </c>
      <c r="O28" s="40"/>
    </row>
    <row r="29" spans="2:15" x14ac:dyDescent="0.15">
      <c r="B29" s="14" t="s">
        <v>30</v>
      </c>
      <c r="C29" s="15">
        <v>10</v>
      </c>
      <c r="D29" s="38">
        <v>30</v>
      </c>
      <c r="E29" s="39">
        <v>40</v>
      </c>
      <c r="F29" s="39">
        <v>50</v>
      </c>
      <c r="G29" s="39"/>
      <c r="H29" s="39"/>
      <c r="I29" s="39">
        <v>20</v>
      </c>
      <c r="J29" s="39">
        <v>10</v>
      </c>
      <c r="K29" s="39"/>
      <c r="L29" s="46">
        <v>20</v>
      </c>
      <c r="M29" s="46">
        <v>70</v>
      </c>
      <c r="N29" s="46"/>
      <c r="O29" s="40"/>
    </row>
    <row r="30" spans="2:15" x14ac:dyDescent="0.15">
      <c r="B30" s="14" t="s">
        <v>31</v>
      </c>
      <c r="C30" s="15">
        <v>41</v>
      </c>
      <c r="D30" s="38">
        <v>21.95121951219512</v>
      </c>
      <c r="E30" s="39">
        <v>34.146341463414643</v>
      </c>
      <c r="F30" s="39">
        <v>12.195121951219511</v>
      </c>
      <c r="G30" s="39">
        <v>2.4390243902439019</v>
      </c>
      <c r="H30" s="39">
        <v>14.63414634146341</v>
      </c>
      <c r="I30" s="39">
        <v>9.7560975609756095</v>
      </c>
      <c r="J30" s="39">
        <v>41.463414634146339</v>
      </c>
      <c r="K30" s="39">
        <v>21.95121951219512</v>
      </c>
      <c r="L30" s="46">
        <v>21.95121951219512</v>
      </c>
      <c r="M30" s="46">
        <v>39.024390243902438</v>
      </c>
      <c r="N30" s="46">
        <v>12.195121951219511</v>
      </c>
      <c r="O30" s="40">
        <v>2.4390243902439019</v>
      </c>
    </row>
    <row r="31" spans="2:15" ht="15" customHeight="1" thickBot="1" x14ac:dyDescent="0.2">
      <c r="B31" s="16" t="s">
        <v>32</v>
      </c>
      <c r="C31" s="17">
        <v>8</v>
      </c>
      <c r="D31" s="41">
        <v>25</v>
      </c>
      <c r="E31" s="42">
        <v>12.5</v>
      </c>
      <c r="F31" s="42"/>
      <c r="G31" s="42"/>
      <c r="H31" s="42">
        <v>25</v>
      </c>
      <c r="I31" s="42"/>
      <c r="J31" s="42">
        <v>37.5</v>
      </c>
      <c r="K31" s="42">
        <v>12.5</v>
      </c>
      <c r="L31" s="47"/>
      <c r="M31" s="47">
        <v>37.5</v>
      </c>
      <c r="N31" s="47">
        <v>12.5</v>
      </c>
      <c r="O31" s="43"/>
    </row>
    <row r="32" spans="2:15" ht="15" customHeight="1" thickBot="1" x14ac:dyDescent="0.2">
      <c r="B32" s="10" t="s">
        <v>33</v>
      </c>
      <c r="C32" s="11">
        <f>IF(SUM(C23:C31,C9:C21)=0,"",SUM(C23:C31,C9:C21))</f>
        <v>847</v>
      </c>
      <c r="D32" s="32">
        <v>16.646989374262098</v>
      </c>
      <c r="E32" s="33">
        <v>19.95277449822904</v>
      </c>
      <c r="F32" s="33">
        <v>20.188902007083829</v>
      </c>
      <c r="G32" s="33">
        <v>7.5560802833530101</v>
      </c>
      <c r="H32" s="33">
        <v>40.023612750885484</v>
      </c>
      <c r="I32" s="33">
        <v>15.82054309327037</v>
      </c>
      <c r="J32" s="33">
        <v>32.939787485242029</v>
      </c>
      <c r="K32" s="33">
        <v>18.536009445100351</v>
      </c>
      <c r="L32" s="44">
        <v>14.63990554899646</v>
      </c>
      <c r="M32" s="44">
        <v>38.016528925619838</v>
      </c>
      <c r="N32" s="44">
        <v>6.7296340023612746</v>
      </c>
      <c r="O32" s="34">
        <v>1.1806375442739081</v>
      </c>
    </row>
    <row r="33" spans="3:3" x14ac:dyDescent="0.15">
      <c r="C33" s="31"/>
    </row>
  </sheetData>
  <phoneticPr fontId="2"/>
  <conditionalFormatting sqref="D8:O32">
    <cfRule type="expression" dxfId="89" priority="188">
      <formula>AND(D8=LARGE($D8:$O8,3),NOT(D8=0))</formula>
    </cfRule>
    <cfRule type="expression" dxfId="88" priority="189">
      <formula>AND(D8=LARGE($D8:$O8,2),NOT(D8=0))</formula>
    </cfRule>
    <cfRule type="expression" dxfId="87" priority="190">
      <formula>AND(D8=LARGE($D8:$O8,1),NOT(D8=0))</formula>
    </cfRule>
  </conditionalFormatting>
  <pageMargins left="0.7" right="0.7" top="0.75" bottom="0.75" header="0.3" footer="0.3"/>
  <pageSetup paperSize="9" scale="66"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B1:R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8" ht="24" customHeight="1" x14ac:dyDescent="0.15">
      <c r="B1" s="2"/>
    </row>
    <row r="3" spans="2:18" x14ac:dyDescent="0.15">
      <c r="B3" s="1" t="s">
        <v>154</v>
      </c>
    </row>
    <row r="4" spans="2:18" x14ac:dyDescent="0.15">
      <c r="B4" s="1" t="s">
        <v>168</v>
      </c>
    </row>
    <row r="6" spans="2:18" ht="15" customHeight="1" thickBot="1" x14ac:dyDescent="0.2">
      <c r="R6" s="3" t="s">
        <v>2</v>
      </c>
    </row>
    <row r="7" spans="2:18" ht="75.95" customHeight="1" thickBot="1" x14ac:dyDescent="0.2">
      <c r="B7" s="4"/>
      <c r="C7" s="5" t="s">
        <v>3</v>
      </c>
      <c r="D7" s="6" t="s">
        <v>169</v>
      </c>
      <c r="E7" s="7" t="s">
        <v>170</v>
      </c>
      <c r="F7" s="7" t="s">
        <v>171</v>
      </c>
      <c r="G7" s="7" t="s">
        <v>172</v>
      </c>
      <c r="H7" s="7" t="s">
        <v>173</v>
      </c>
      <c r="I7" s="7" t="s">
        <v>174</v>
      </c>
      <c r="J7" s="7" t="s">
        <v>175</v>
      </c>
      <c r="K7" s="7" t="s">
        <v>176</v>
      </c>
      <c r="L7" s="8" t="s">
        <v>177</v>
      </c>
      <c r="M7" s="8" t="s">
        <v>178</v>
      </c>
      <c r="N7" s="8" t="s">
        <v>179</v>
      </c>
      <c r="O7" s="8" t="s">
        <v>180</v>
      </c>
      <c r="P7" s="8" t="s">
        <v>181</v>
      </c>
      <c r="Q7" s="8" t="s">
        <v>182</v>
      </c>
      <c r="R7" s="9" t="s">
        <v>183</v>
      </c>
    </row>
    <row r="8" spans="2:18" ht="15" customHeight="1" thickBot="1" x14ac:dyDescent="0.2">
      <c r="B8" s="10" t="s">
        <v>9</v>
      </c>
      <c r="C8" s="11">
        <f>IF(SUM(C9:C21)=0,"",SUM(C9:C21))</f>
        <v>349</v>
      </c>
      <c r="D8" s="32">
        <v>68.48137535816619</v>
      </c>
      <c r="E8" s="33">
        <v>82.52148997134671</v>
      </c>
      <c r="F8" s="33">
        <v>0.28653295128939832</v>
      </c>
      <c r="G8" s="33">
        <v>1.71919770773639</v>
      </c>
      <c r="H8" s="33">
        <v>47.564469914040117</v>
      </c>
      <c r="I8" s="33">
        <v>14.899713467048709</v>
      </c>
      <c r="J8" s="33">
        <v>10.88825214899714</v>
      </c>
      <c r="K8" s="33">
        <v>3.43839541547278</v>
      </c>
      <c r="L8" s="44">
        <v>4.8710601719197708</v>
      </c>
      <c r="M8" s="44">
        <v>4.2979942693409736</v>
      </c>
      <c r="N8" s="44">
        <v>14.613180515759311</v>
      </c>
      <c r="O8" s="44">
        <v>0.57306590257879653</v>
      </c>
      <c r="P8" s="44">
        <v>3.43839541547278</v>
      </c>
      <c r="Q8" s="44">
        <v>2.5787965616045851</v>
      </c>
      <c r="R8" s="34">
        <v>1.1461318051575931</v>
      </c>
    </row>
    <row r="9" spans="2:18" x14ac:dyDescent="0.15">
      <c r="B9" s="12" t="s">
        <v>10</v>
      </c>
      <c r="C9" s="13">
        <v>22</v>
      </c>
      <c r="D9" s="35">
        <v>59.090909090909093</v>
      </c>
      <c r="E9" s="36">
        <v>81.818181818181827</v>
      </c>
      <c r="F9" s="36"/>
      <c r="G9" s="36"/>
      <c r="H9" s="36">
        <v>45.454545454545453</v>
      </c>
      <c r="I9" s="36">
        <v>18.18181818181818</v>
      </c>
      <c r="J9" s="36">
        <v>22.72727272727273</v>
      </c>
      <c r="K9" s="36"/>
      <c r="L9" s="45">
        <v>9.0909090909090917</v>
      </c>
      <c r="M9" s="45"/>
      <c r="N9" s="45">
        <v>13.63636363636363</v>
      </c>
      <c r="O9" s="45"/>
      <c r="P9" s="45">
        <v>9.0909090909090917</v>
      </c>
      <c r="Q9" s="45"/>
      <c r="R9" s="37"/>
    </row>
    <row r="10" spans="2:18" x14ac:dyDescent="0.15">
      <c r="B10" s="14" t="s">
        <v>11</v>
      </c>
      <c r="C10" s="15">
        <v>15</v>
      </c>
      <c r="D10" s="38">
        <v>73.333333333333329</v>
      </c>
      <c r="E10" s="39">
        <v>86.666666666666671</v>
      </c>
      <c r="F10" s="39"/>
      <c r="G10" s="39">
        <v>13.33333333333333</v>
      </c>
      <c r="H10" s="39">
        <v>33.333333333333329</v>
      </c>
      <c r="I10" s="39">
        <v>13.33333333333333</v>
      </c>
      <c r="J10" s="39"/>
      <c r="K10" s="39">
        <v>6.666666666666667</v>
      </c>
      <c r="L10" s="46"/>
      <c r="M10" s="46">
        <v>13.33333333333333</v>
      </c>
      <c r="N10" s="46">
        <v>13.33333333333333</v>
      </c>
      <c r="O10" s="46"/>
      <c r="P10" s="46"/>
      <c r="Q10" s="46">
        <v>6.666666666666667</v>
      </c>
      <c r="R10" s="40"/>
    </row>
    <row r="11" spans="2:18" x14ac:dyDescent="0.15">
      <c r="B11" s="14" t="s">
        <v>12</v>
      </c>
      <c r="C11" s="15">
        <v>9</v>
      </c>
      <c r="D11" s="38">
        <v>55.555555555555557</v>
      </c>
      <c r="E11" s="39">
        <v>88.888888888888886</v>
      </c>
      <c r="F11" s="39"/>
      <c r="G11" s="39"/>
      <c r="H11" s="39">
        <v>88.888888888888886</v>
      </c>
      <c r="I11" s="39">
        <v>22.222222222222221</v>
      </c>
      <c r="J11" s="39"/>
      <c r="K11" s="39"/>
      <c r="L11" s="46"/>
      <c r="M11" s="46"/>
      <c r="N11" s="46"/>
      <c r="O11" s="46"/>
      <c r="P11" s="46">
        <v>11.111111111111111</v>
      </c>
      <c r="Q11" s="46"/>
      <c r="R11" s="40">
        <v>11.111111111111111</v>
      </c>
    </row>
    <row r="12" spans="2:18" x14ac:dyDescent="0.15">
      <c r="B12" s="14" t="s">
        <v>13</v>
      </c>
      <c r="C12" s="15">
        <v>60</v>
      </c>
      <c r="D12" s="38">
        <v>51.666666666666671</v>
      </c>
      <c r="E12" s="39">
        <v>80</v>
      </c>
      <c r="F12" s="39">
        <v>1.666666666666667</v>
      </c>
      <c r="G12" s="39">
        <v>5</v>
      </c>
      <c r="H12" s="39">
        <v>38.333333333333343</v>
      </c>
      <c r="I12" s="39">
        <v>16.666666666666661</v>
      </c>
      <c r="J12" s="39">
        <v>8.3333333333333321</v>
      </c>
      <c r="K12" s="39">
        <v>8.3333333333333321</v>
      </c>
      <c r="L12" s="46">
        <v>8.3333333333333321</v>
      </c>
      <c r="M12" s="46">
        <v>5</v>
      </c>
      <c r="N12" s="46">
        <v>16.666666666666661</v>
      </c>
      <c r="O12" s="46"/>
      <c r="P12" s="46">
        <v>5</v>
      </c>
      <c r="Q12" s="46">
        <v>6.666666666666667</v>
      </c>
      <c r="R12" s="40">
        <v>1.666666666666667</v>
      </c>
    </row>
    <row r="13" spans="2:18" x14ac:dyDescent="0.15">
      <c r="B13" s="14" t="s">
        <v>14</v>
      </c>
      <c r="C13" s="15">
        <v>5</v>
      </c>
      <c r="D13" s="38">
        <v>80</v>
      </c>
      <c r="E13" s="39">
        <v>100</v>
      </c>
      <c r="F13" s="39"/>
      <c r="G13" s="39"/>
      <c r="H13" s="39">
        <v>40</v>
      </c>
      <c r="I13" s="39"/>
      <c r="J13" s="39">
        <v>20</v>
      </c>
      <c r="K13" s="39"/>
      <c r="L13" s="46"/>
      <c r="M13" s="46"/>
      <c r="N13" s="46">
        <v>60</v>
      </c>
      <c r="O13" s="46"/>
      <c r="P13" s="46"/>
      <c r="Q13" s="46"/>
      <c r="R13" s="40"/>
    </row>
    <row r="14" spans="2:18" x14ac:dyDescent="0.15">
      <c r="B14" s="14" t="s">
        <v>15</v>
      </c>
      <c r="C14" s="15">
        <v>17</v>
      </c>
      <c r="D14" s="38">
        <v>76.470588235294116</v>
      </c>
      <c r="E14" s="39">
        <v>88.235294117647058</v>
      </c>
      <c r="F14" s="39"/>
      <c r="G14" s="39"/>
      <c r="H14" s="39">
        <v>64.705882352941174</v>
      </c>
      <c r="I14" s="39">
        <v>11.76470588235294</v>
      </c>
      <c r="J14" s="39"/>
      <c r="K14" s="39"/>
      <c r="L14" s="46">
        <v>5.8823529411764701</v>
      </c>
      <c r="M14" s="46">
        <v>5.8823529411764701</v>
      </c>
      <c r="N14" s="46">
        <v>11.76470588235294</v>
      </c>
      <c r="O14" s="46"/>
      <c r="P14" s="46">
        <v>5.8823529411764701</v>
      </c>
      <c r="Q14" s="46"/>
      <c r="R14" s="40"/>
    </row>
    <row r="15" spans="2:18" x14ac:dyDescent="0.15">
      <c r="B15" s="14" t="s">
        <v>16</v>
      </c>
      <c r="C15" s="15">
        <v>19</v>
      </c>
      <c r="D15" s="38">
        <v>78.94736842105263</v>
      </c>
      <c r="E15" s="39">
        <v>73.68421052631578</v>
      </c>
      <c r="F15" s="39"/>
      <c r="G15" s="39"/>
      <c r="H15" s="39">
        <v>73.68421052631578</v>
      </c>
      <c r="I15" s="39">
        <v>10.52631578947368</v>
      </c>
      <c r="J15" s="39">
        <v>15.789473684210529</v>
      </c>
      <c r="K15" s="39"/>
      <c r="L15" s="46"/>
      <c r="M15" s="46"/>
      <c r="N15" s="46">
        <v>21.05263157894737</v>
      </c>
      <c r="O15" s="46"/>
      <c r="P15" s="46"/>
      <c r="Q15" s="46"/>
      <c r="R15" s="40"/>
    </row>
    <row r="16" spans="2:18" x14ac:dyDescent="0.15">
      <c r="B16" s="14" t="s">
        <v>17</v>
      </c>
      <c r="C16" s="15">
        <v>19</v>
      </c>
      <c r="D16" s="38">
        <v>63.157894736842103</v>
      </c>
      <c r="E16" s="39">
        <v>84.210526315789465</v>
      </c>
      <c r="F16" s="39"/>
      <c r="G16" s="39"/>
      <c r="H16" s="39">
        <v>63.157894736842103</v>
      </c>
      <c r="I16" s="39">
        <v>15.789473684210529</v>
      </c>
      <c r="J16" s="39">
        <v>15.789473684210529</v>
      </c>
      <c r="K16" s="39"/>
      <c r="L16" s="46">
        <v>5.2631578947368416</v>
      </c>
      <c r="M16" s="46">
        <v>5.2631578947368416</v>
      </c>
      <c r="N16" s="46">
        <v>5.2631578947368416</v>
      </c>
      <c r="O16" s="46"/>
      <c r="P16" s="46">
        <v>5.2631578947368416</v>
      </c>
      <c r="Q16" s="46">
        <v>5.2631578947368416</v>
      </c>
      <c r="R16" s="40"/>
    </row>
    <row r="17" spans="2:18" x14ac:dyDescent="0.15">
      <c r="B17" s="14" t="s">
        <v>18</v>
      </c>
      <c r="C17" s="15">
        <v>55</v>
      </c>
      <c r="D17" s="38">
        <v>70.909090909090907</v>
      </c>
      <c r="E17" s="39">
        <v>85.454545454545453</v>
      </c>
      <c r="F17" s="39"/>
      <c r="G17" s="39"/>
      <c r="H17" s="39">
        <v>54.54545454545454</v>
      </c>
      <c r="I17" s="39">
        <v>9.0909090909090917</v>
      </c>
      <c r="J17" s="39">
        <v>10.90909090909091</v>
      </c>
      <c r="K17" s="39">
        <v>5.4545454545454541</v>
      </c>
      <c r="L17" s="46">
        <v>3.6363636363636358</v>
      </c>
      <c r="M17" s="46">
        <v>1.8181818181818179</v>
      </c>
      <c r="N17" s="46">
        <v>16.36363636363636</v>
      </c>
      <c r="O17" s="46">
        <v>1.8181818181818179</v>
      </c>
      <c r="P17" s="46">
        <v>3.6363636363636358</v>
      </c>
      <c r="Q17" s="46"/>
      <c r="R17" s="40"/>
    </row>
    <row r="18" spans="2:18" x14ac:dyDescent="0.15">
      <c r="B18" s="14" t="s">
        <v>19</v>
      </c>
      <c r="C18" s="15">
        <v>34</v>
      </c>
      <c r="D18" s="38">
        <v>88.235294117647058</v>
      </c>
      <c r="E18" s="39">
        <v>88.235294117647058</v>
      </c>
      <c r="F18" s="39"/>
      <c r="G18" s="39"/>
      <c r="H18" s="39">
        <v>44.117647058823529</v>
      </c>
      <c r="I18" s="39">
        <v>17.647058823529409</v>
      </c>
      <c r="J18" s="39">
        <v>14.705882352941179</v>
      </c>
      <c r="K18" s="39">
        <v>2.9411764705882351</v>
      </c>
      <c r="L18" s="46"/>
      <c r="M18" s="46">
        <v>2.9411764705882351</v>
      </c>
      <c r="N18" s="46">
        <v>5.8823529411764701</v>
      </c>
      <c r="O18" s="46"/>
      <c r="P18" s="46"/>
      <c r="Q18" s="46"/>
      <c r="R18" s="40">
        <v>2.9411764705882351</v>
      </c>
    </row>
    <row r="19" spans="2:18" x14ac:dyDescent="0.15">
      <c r="B19" s="14" t="s">
        <v>20</v>
      </c>
      <c r="C19" s="15">
        <v>7</v>
      </c>
      <c r="D19" s="38">
        <v>85.714285714285708</v>
      </c>
      <c r="E19" s="39">
        <v>71.428571428571431</v>
      </c>
      <c r="F19" s="39"/>
      <c r="G19" s="39"/>
      <c r="H19" s="39">
        <v>42.857142857142847</v>
      </c>
      <c r="I19" s="39">
        <v>14.285714285714279</v>
      </c>
      <c r="J19" s="39"/>
      <c r="K19" s="39"/>
      <c r="L19" s="46"/>
      <c r="M19" s="46"/>
      <c r="N19" s="46">
        <v>14.285714285714279</v>
      </c>
      <c r="O19" s="46"/>
      <c r="P19" s="46">
        <v>14.285714285714279</v>
      </c>
      <c r="Q19" s="46"/>
      <c r="R19" s="40"/>
    </row>
    <row r="20" spans="2:18" x14ac:dyDescent="0.15">
      <c r="B20" s="14" t="s">
        <v>21</v>
      </c>
      <c r="C20" s="15">
        <v>45</v>
      </c>
      <c r="D20" s="38">
        <v>71.111111111111114</v>
      </c>
      <c r="E20" s="39">
        <v>82.222222222222214</v>
      </c>
      <c r="F20" s="39"/>
      <c r="G20" s="39"/>
      <c r="H20" s="39">
        <v>37.777777777777779</v>
      </c>
      <c r="I20" s="39">
        <v>15.555555555555561</v>
      </c>
      <c r="J20" s="39">
        <v>11.111111111111111</v>
      </c>
      <c r="K20" s="39">
        <v>2.2222222222222219</v>
      </c>
      <c r="L20" s="46">
        <v>6.666666666666667</v>
      </c>
      <c r="M20" s="46">
        <v>11.111111111111111</v>
      </c>
      <c r="N20" s="46">
        <v>13.33333333333333</v>
      </c>
      <c r="O20" s="46"/>
      <c r="P20" s="46"/>
      <c r="Q20" s="46">
        <v>2.2222222222222219</v>
      </c>
      <c r="R20" s="40">
        <v>2.2222222222222219</v>
      </c>
    </row>
    <row r="21" spans="2:18" ht="15" customHeight="1" thickBot="1" x14ac:dyDescent="0.2">
      <c r="B21" s="16" t="s">
        <v>22</v>
      </c>
      <c r="C21" s="17">
        <v>42</v>
      </c>
      <c r="D21" s="41">
        <v>66.666666666666657</v>
      </c>
      <c r="E21" s="42">
        <v>76.19047619047619</v>
      </c>
      <c r="F21" s="42"/>
      <c r="G21" s="42">
        <v>2.3809523809523809</v>
      </c>
      <c r="H21" s="42">
        <v>38.095238095238088</v>
      </c>
      <c r="I21" s="42">
        <v>19.047619047619051</v>
      </c>
      <c r="J21" s="42">
        <v>11.9047619047619</v>
      </c>
      <c r="K21" s="42">
        <v>2.3809523809523809</v>
      </c>
      <c r="L21" s="47">
        <v>7.1428571428571423</v>
      </c>
      <c r="M21" s="47">
        <v>2.3809523809523809</v>
      </c>
      <c r="N21" s="47">
        <v>19.047619047619051</v>
      </c>
      <c r="O21" s="47">
        <v>2.3809523809523809</v>
      </c>
      <c r="P21" s="47">
        <v>2.3809523809523809</v>
      </c>
      <c r="Q21" s="47">
        <v>4.7619047619047619</v>
      </c>
      <c r="R21" s="43"/>
    </row>
    <row r="22" spans="2:18" ht="15" customHeight="1" thickBot="1" x14ac:dyDescent="0.2">
      <c r="B22" s="10" t="s">
        <v>23</v>
      </c>
      <c r="C22" s="11">
        <f>IF(SUM(C23:C31)=0,"",SUM(C23:C31))</f>
        <v>496</v>
      </c>
      <c r="D22" s="32">
        <v>71.16935483870968</v>
      </c>
      <c r="E22" s="33">
        <v>78.629032258064512</v>
      </c>
      <c r="F22" s="33">
        <v>0.40322580645161288</v>
      </c>
      <c r="G22" s="33">
        <v>3.024193548387097</v>
      </c>
      <c r="H22" s="33">
        <v>55.846774193548377</v>
      </c>
      <c r="I22" s="33">
        <v>10.88709677419355</v>
      </c>
      <c r="J22" s="33">
        <v>14.31451612903226</v>
      </c>
      <c r="K22" s="33">
        <v>4.032258064516129</v>
      </c>
      <c r="L22" s="44">
        <v>4.032258064516129</v>
      </c>
      <c r="M22" s="44">
        <v>2.217741935483871</v>
      </c>
      <c r="N22" s="44">
        <v>9.07258064516129</v>
      </c>
      <c r="O22" s="44">
        <v>1.008064516129032</v>
      </c>
      <c r="P22" s="44">
        <v>3.42741935483871</v>
      </c>
      <c r="Q22" s="44">
        <v>2.419354838709677</v>
      </c>
      <c r="R22" s="34">
        <v>1.612903225806452</v>
      </c>
    </row>
    <row r="23" spans="2:18" x14ac:dyDescent="0.15">
      <c r="B23" s="12" t="s">
        <v>24</v>
      </c>
      <c r="C23" s="13">
        <v>45</v>
      </c>
      <c r="D23" s="35">
        <v>75.555555555555557</v>
      </c>
      <c r="E23" s="36">
        <v>66.666666666666657</v>
      </c>
      <c r="F23" s="36"/>
      <c r="G23" s="36"/>
      <c r="H23" s="36">
        <v>55.555555555555557</v>
      </c>
      <c r="I23" s="36">
        <v>17.777777777777779</v>
      </c>
      <c r="J23" s="36">
        <v>17.777777777777779</v>
      </c>
      <c r="K23" s="36">
        <v>6.666666666666667</v>
      </c>
      <c r="L23" s="45">
        <v>6.666666666666667</v>
      </c>
      <c r="M23" s="45"/>
      <c r="N23" s="45">
        <v>6.666666666666667</v>
      </c>
      <c r="O23" s="45">
        <v>2.2222222222222219</v>
      </c>
      <c r="P23" s="45">
        <v>6.666666666666667</v>
      </c>
      <c r="Q23" s="45"/>
      <c r="R23" s="37">
        <v>4.4444444444444446</v>
      </c>
    </row>
    <row r="24" spans="2:18" x14ac:dyDescent="0.15">
      <c r="B24" s="14" t="s">
        <v>25</v>
      </c>
      <c r="C24" s="15">
        <v>65</v>
      </c>
      <c r="D24" s="38">
        <v>95.384615384615387</v>
      </c>
      <c r="E24" s="39">
        <v>95.384615384615387</v>
      </c>
      <c r="F24" s="39"/>
      <c r="G24" s="39">
        <v>4.6153846153846159</v>
      </c>
      <c r="H24" s="39">
        <v>70.769230769230774</v>
      </c>
      <c r="I24" s="39">
        <v>6.1538461538461542</v>
      </c>
      <c r="J24" s="39">
        <v>9.2307692307692317</v>
      </c>
      <c r="K24" s="39"/>
      <c r="L24" s="46"/>
      <c r="M24" s="46">
        <v>1.538461538461539</v>
      </c>
      <c r="N24" s="46">
        <v>1.538461538461539</v>
      </c>
      <c r="O24" s="46"/>
      <c r="P24" s="46">
        <v>1.538461538461539</v>
      </c>
      <c r="Q24" s="46">
        <v>3.0769230769230771</v>
      </c>
      <c r="R24" s="40">
        <v>1.538461538461539</v>
      </c>
    </row>
    <row r="25" spans="2:18" x14ac:dyDescent="0.15">
      <c r="B25" s="14" t="s">
        <v>26</v>
      </c>
      <c r="C25" s="15">
        <v>64</v>
      </c>
      <c r="D25" s="38">
        <v>53.125</v>
      </c>
      <c r="E25" s="39">
        <v>81.25</v>
      </c>
      <c r="F25" s="39"/>
      <c r="G25" s="39"/>
      <c r="H25" s="39">
        <v>51.5625</v>
      </c>
      <c r="I25" s="39">
        <v>17.1875</v>
      </c>
      <c r="J25" s="39">
        <v>10.9375</v>
      </c>
      <c r="K25" s="39">
        <v>3.125</v>
      </c>
      <c r="L25" s="46">
        <v>3.125</v>
      </c>
      <c r="M25" s="46"/>
      <c r="N25" s="46">
        <v>14.0625</v>
      </c>
      <c r="O25" s="46"/>
      <c r="P25" s="46">
        <v>9.375</v>
      </c>
      <c r="Q25" s="46">
        <v>3.125</v>
      </c>
      <c r="R25" s="40"/>
    </row>
    <row r="26" spans="2:18" x14ac:dyDescent="0.15">
      <c r="B26" s="14" t="s">
        <v>27</v>
      </c>
      <c r="C26" s="15">
        <v>103</v>
      </c>
      <c r="D26" s="38">
        <v>75.728155339805824</v>
      </c>
      <c r="E26" s="39">
        <v>82.524271844660191</v>
      </c>
      <c r="F26" s="39"/>
      <c r="G26" s="39">
        <v>3.883495145631068</v>
      </c>
      <c r="H26" s="39">
        <v>52.427184466019419</v>
      </c>
      <c r="I26" s="39">
        <v>13.592233009708741</v>
      </c>
      <c r="J26" s="39">
        <v>12.621359223300971</v>
      </c>
      <c r="K26" s="39">
        <v>2.912621359223301</v>
      </c>
      <c r="L26" s="46">
        <v>3.883495145631068</v>
      </c>
      <c r="M26" s="46">
        <v>3.883495145631068</v>
      </c>
      <c r="N26" s="46">
        <v>3.883495145631068</v>
      </c>
      <c r="O26" s="46">
        <v>1.941747572815534</v>
      </c>
      <c r="P26" s="46">
        <v>1.941747572815534</v>
      </c>
      <c r="Q26" s="46">
        <v>1.941747572815534</v>
      </c>
      <c r="R26" s="40">
        <v>0.97087378640776689</v>
      </c>
    </row>
    <row r="27" spans="2:18" x14ac:dyDescent="0.15">
      <c r="B27" s="14" t="s">
        <v>28</v>
      </c>
      <c r="C27" s="15">
        <v>115</v>
      </c>
      <c r="D27" s="38">
        <v>67.826086956521735</v>
      </c>
      <c r="E27" s="39">
        <v>77.391304347826079</v>
      </c>
      <c r="F27" s="39"/>
      <c r="G27" s="39">
        <v>3.4782608695652169</v>
      </c>
      <c r="H27" s="39">
        <v>56.521739130434781</v>
      </c>
      <c r="I27" s="39">
        <v>6.0869565217391308</v>
      </c>
      <c r="J27" s="39">
        <v>17.39130434782609</v>
      </c>
      <c r="K27" s="39">
        <v>3.4782608695652169</v>
      </c>
      <c r="L27" s="46">
        <v>3.4782608695652169</v>
      </c>
      <c r="M27" s="46">
        <v>2.6086956521739131</v>
      </c>
      <c r="N27" s="46">
        <v>14.78260869565217</v>
      </c>
      <c r="O27" s="46">
        <v>1.7391304347826091</v>
      </c>
      <c r="P27" s="46">
        <v>1.7391304347826091</v>
      </c>
      <c r="Q27" s="46">
        <v>3.4782608695652169</v>
      </c>
      <c r="R27" s="40">
        <v>1.7391304347826091</v>
      </c>
    </row>
    <row r="28" spans="2:18" x14ac:dyDescent="0.15">
      <c r="B28" s="14" t="s">
        <v>29</v>
      </c>
      <c r="C28" s="15">
        <v>46</v>
      </c>
      <c r="D28" s="38">
        <v>69.565217391304344</v>
      </c>
      <c r="E28" s="39">
        <v>73.91304347826086</v>
      </c>
      <c r="F28" s="39">
        <v>2.1739130434782612</v>
      </c>
      <c r="G28" s="39">
        <v>2.1739130434782612</v>
      </c>
      <c r="H28" s="39">
        <v>41.304347826086953</v>
      </c>
      <c r="I28" s="39">
        <v>15.21739130434783</v>
      </c>
      <c r="J28" s="39">
        <v>10.869565217391299</v>
      </c>
      <c r="K28" s="39">
        <v>6.5217391304347823</v>
      </c>
      <c r="L28" s="46">
        <v>4.3478260869565224</v>
      </c>
      <c r="M28" s="46"/>
      <c r="N28" s="46">
        <v>10.869565217391299</v>
      </c>
      <c r="O28" s="46"/>
      <c r="P28" s="46"/>
      <c r="Q28" s="46">
        <v>4.3478260869565224</v>
      </c>
      <c r="R28" s="40">
        <v>2.1739130434782612</v>
      </c>
    </row>
    <row r="29" spans="2:18" x14ac:dyDescent="0.15">
      <c r="B29" s="14" t="s">
        <v>30</v>
      </c>
      <c r="C29" s="15">
        <v>10</v>
      </c>
      <c r="D29" s="38">
        <v>80</v>
      </c>
      <c r="E29" s="39">
        <v>90</v>
      </c>
      <c r="F29" s="39"/>
      <c r="G29" s="39">
        <v>10</v>
      </c>
      <c r="H29" s="39">
        <v>60</v>
      </c>
      <c r="I29" s="39"/>
      <c r="J29" s="39">
        <v>10</v>
      </c>
      <c r="K29" s="39">
        <v>10</v>
      </c>
      <c r="L29" s="46">
        <v>10</v>
      </c>
      <c r="M29" s="46"/>
      <c r="N29" s="46">
        <v>20</v>
      </c>
      <c r="O29" s="46"/>
      <c r="P29" s="46"/>
      <c r="Q29" s="46"/>
      <c r="R29" s="40"/>
    </row>
    <row r="30" spans="2:18" x14ac:dyDescent="0.15">
      <c r="B30" s="14" t="s">
        <v>31</v>
      </c>
      <c r="C30" s="15">
        <v>40</v>
      </c>
      <c r="D30" s="38">
        <v>52.5</v>
      </c>
      <c r="E30" s="39">
        <v>60</v>
      </c>
      <c r="F30" s="39"/>
      <c r="G30" s="39">
        <v>5</v>
      </c>
      <c r="H30" s="39">
        <v>60</v>
      </c>
      <c r="I30" s="39">
        <v>5</v>
      </c>
      <c r="J30" s="39">
        <v>27.5</v>
      </c>
      <c r="K30" s="39">
        <v>10</v>
      </c>
      <c r="L30" s="46">
        <v>10</v>
      </c>
      <c r="M30" s="46">
        <v>5</v>
      </c>
      <c r="N30" s="46">
        <v>7.5</v>
      </c>
      <c r="O30" s="46"/>
      <c r="P30" s="46">
        <v>7.5</v>
      </c>
      <c r="Q30" s="46"/>
      <c r="R30" s="40">
        <v>2.5</v>
      </c>
    </row>
    <row r="31" spans="2:18" ht="15" customHeight="1" thickBot="1" x14ac:dyDescent="0.2">
      <c r="B31" s="16" t="s">
        <v>32</v>
      </c>
      <c r="C31" s="17">
        <v>8</v>
      </c>
      <c r="D31" s="41">
        <v>75</v>
      </c>
      <c r="E31" s="42">
        <v>62.5</v>
      </c>
      <c r="F31" s="42">
        <v>12.5</v>
      </c>
      <c r="G31" s="42"/>
      <c r="H31" s="42">
        <v>62.5</v>
      </c>
      <c r="I31" s="42">
        <v>12.5</v>
      </c>
      <c r="J31" s="42"/>
      <c r="K31" s="42"/>
      <c r="L31" s="47"/>
      <c r="M31" s="47">
        <v>12.5</v>
      </c>
      <c r="N31" s="47">
        <v>12.5</v>
      </c>
      <c r="O31" s="47"/>
      <c r="P31" s="47"/>
      <c r="Q31" s="47"/>
      <c r="R31" s="43"/>
    </row>
    <row r="32" spans="2:18" ht="15" customHeight="1" thickBot="1" x14ac:dyDescent="0.2">
      <c r="B32" s="10" t="s">
        <v>33</v>
      </c>
      <c r="C32" s="11">
        <f>IF(SUM(C23:C31,C9:C21)=0,"",SUM(C23:C31,C9:C21))</f>
        <v>845</v>
      </c>
      <c r="D32" s="32">
        <v>70.059171597633139</v>
      </c>
      <c r="E32" s="33">
        <v>80.23668639053254</v>
      </c>
      <c r="F32" s="33">
        <v>0.35502958579881649</v>
      </c>
      <c r="G32" s="33">
        <v>2.4852071005917158</v>
      </c>
      <c r="H32" s="33">
        <v>52.426035502958577</v>
      </c>
      <c r="I32" s="33">
        <v>12.54437869822485</v>
      </c>
      <c r="J32" s="33">
        <v>12.89940828402367</v>
      </c>
      <c r="K32" s="33">
        <v>3.7869822485207099</v>
      </c>
      <c r="L32" s="44">
        <v>4.3786982248520712</v>
      </c>
      <c r="M32" s="44">
        <v>3.0769230769230771</v>
      </c>
      <c r="N32" s="44">
        <v>11.36094674556213</v>
      </c>
      <c r="O32" s="44">
        <v>0.82840236686390534</v>
      </c>
      <c r="P32" s="44">
        <v>3.4319526627218928</v>
      </c>
      <c r="Q32" s="44">
        <v>2.4852071005917158</v>
      </c>
      <c r="R32" s="34">
        <v>1.420118343195266</v>
      </c>
    </row>
    <row r="33" spans="3:3" x14ac:dyDescent="0.15">
      <c r="C33" s="31"/>
    </row>
  </sheetData>
  <phoneticPr fontId="2"/>
  <conditionalFormatting sqref="D8:R32">
    <cfRule type="expression" dxfId="86" priority="185">
      <formula>AND(D8=LARGE($D8:$R8,3),NOT(D8=0))</formula>
    </cfRule>
    <cfRule type="expression" dxfId="85" priority="186">
      <formula>AND(D8=LARGE($D8:$R8,2),NOT(D8=0))</formula>
    </cfRule>
    <cfRule type="expression" dxfId="84" priority="187">
      <formula>AND(D8=LARGE($D8:$R8,1),NOT(D8=0))</formula>
    </cfRule>
  </conditionalFormatting>
  <pageMargins left="0.7" right="0.7" top="0.75" bottom="0.75" header="0.3" footer="0.3"/>
  <pageSetup paperSize="9" scale="53"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B1:L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2" ht="24" customHeight="1" x14ac:dyDescent="0.15">
      <c r="B1" s="2"/>
    </row>
    <row r="3" spans="2:12" x14ac:dyDescent="0.15">
      <c r="B3" s="1" t="s">
        <v>154</v>
      </c>
    </row>
    <row r="4" spans="2:12" x14ac:dyDescent="0.15">
      <c r="B4" s="1" t="s">
        <v>184</v>
      </c>
    </row>
    <row r="6" spans="2:12" ht="15" customHeight="1" thickBot="1" x14ac:dyDescent="0.2">
      <c r="L6" s="3" t="s">
        <v>2</v>
      </c>
    </row>
    <row r="7" spans="2:12" ht="60.95" customHeight="1" thickBot="1" x14ac:dyDescent="0.2">
      <c r="B7" s="4"/>
      <c r="C7" s="5" t="s">
        <v>3</v>
      </c>
      <c r="D7" s="6" t="s">
        <v>185</v>
      </c>
      <c r="E7" s="7" t="s">
        <v>186</v>
      </c>
      <c r="F7" s="7" t="s">
        <v>187</v>
      </c>
      <c r="G7" s="7" t="s">
        <v>188</v>
      </c>
      <c r="H7" s="7" t="s">
        <v>189</v>
      </c>
      <c r="I7" s="7" t="s">
        <v>190</v>
      </c>
      <c r="J7" s="7" t="s">
        <v>191</v>
      </c>
      <c r="K7" s="7" t="s">
        <v>192</v>
      </c>
      <c r="L7" s="9" t="s">
        <v>112</v>
      </c>
    </row>
    <row r="8" spans="2:12" ht="15" customHeight="1" thickBot="1" x14ac:dyDescent="0.2">
      <c r="B8" s="10" t="s">
        <v>9</v>
      </c>
      <c r="C8" s="11">
        <f>IF(SUM(C9:C21)=0,"",SUM(C9:C21))</f>
        <v>344</v>
      </c>
      <c r="D8" s="32">
        <v>4.0697674418604652</v>
      </c>
      <c r="E8" s="33">
        <v>81.686046511627907</v>
      </c>
      <c r="F8" s="33">
        <v>51.453488372093027</v>
      </c>
      <c r="G8" s="33">
        <v>71.220930232558146</v>
      </c>
      <c r="H8" s="33">
        <v>0.58139534883720934</v>
      </c>
      <c r="I8" s="33">
        <v>5.2325581395348841</v>
      </c>
      <c r="J8" s="33">
        <v>12.5</v>
      </c>
      <c r="K8" s="33">
        <v>19.186046511627911</v>
      </c>
      <c r="L8" s="34">
        <v>0.29069767441860472</v>
      </c>
    </row>
    <row r="9" spans="2:12" x14ac:dyDescent="0.15">
      <c r="B9" s="12" t="s">
        <v>10</v>
      </c>
      <c r="C9" s="13">
        <v>21</v>
      </c>
      <c r="D9" s="35"/>
      <c r="E9" s="36">
        <v>85.714285714285708</v>
      </c>
      <c r="F9" s="36">
        <v>57.142857142857139</v>
      </c>
      <c r="G9" s="36">
        <v>66.666666666666657</v>
      </c>
      <c r="H9" s="36"/>
      <c r="I9" s="36"/>
      <c r="J9" s="36">
        <v>9.5238095238095237</v>
      </c>
      <c r="K9" s="36">
        <v>23.80952380952381</v>
      </c>
      <c r="L9" s="37"/>
    </row>
    <row r="10" spans="2:12" x14ac:dyDescent="0.15">
      <c r="B10" s="14" t="s">
        <v>11</v>
      </c>
      <c r="C10" s="15">
        <v>16</v>
      </c>
      <c r="D10" s="38"/>
      <c r="E10" s="39">
        <v>87.5</v>
      </c>
      <c r="F10" s="39">
        <v>31.25</v>
      </c>
      <c r="G10" s="39">
        <v>68.75</v>
      </c>
      <c r="H10" s="39"/>
      <c r="I10" s="39">
        <v>6.25</v>
      </c>
      <c r="J10" s="39">
        <v>6.25</v>
      </c>
      <c r="K10" s="39">
        <v>31.25</v>
      </c>
      <c r="L10" s="40"/>
    </row>
    <row r="11" spans="2:12" x14ac:dyDescent="0.15">
      <c r="B11" s="14" t="s">
        <v>12</v>
      </c>
      <c r="C11" s="15">
        <v>9</v>
      </c>
      <c r="D11" s="38">
        <v>11.111111111111111</v>
      </c>
      <c r="E11" s="39">
        <v>100</v>
      </c>
      <c r="F11" s="39">
        <v>66.666666666666657</v>
      </c>
      <c r="G11" s="39">
        <v>88.888888888888886</v>
      </c>
      <c r="H11" s="39"/>
      <c r="I11" s="39"/>
      <c r="J11" s="39"/>
      <c r="K11" s="39">
        <v>22.222222222222221</v>
      </c>
      <c r="L11" s="40"/>
    </row>
    <row r="12" spans="2:12" x14ac:dyDescent="0.15">
      <c r="B12" s="14" t="s">
        <v>13</v>
      </c>
      <c r="C12" s="15">
        <v>59</v>
      </c>
      <c r="D12" s="38">
        <v>3.3898305084745761</v>
      </c>
      <c r="E12" s="39">
        <v>83.050847457627114</v>
      </c>
      <c r="F12" s="39">
        <v>37.288135593220339</v>
      </c>
      <c r="G12" s="39">
        <v>76.271186440677965</v>
      </c>
      <c r="H12" s="39"/>
      <c r="I12" s="39">
        <v>5.0847457627118651</v>
      </c>
      <c r="J12" s="39">
        <v>18.64406779661017</v>
      </c>
      <c r="K12" s="39">
        <v>16.949152542372879</v>
      </c>
      <c r="L12" s="40"/>
    </row>
    <row r="13" spans="2:12" x14ac:dyDescent="0.15">
      <c r="B13" s="14" t="s">
        <v>14</v>
      </c>
      <c r="C13" s="15">
        <v>5</v>
      </c>
      <c r="D13" s="38"/>
      <c r="E13" s="39">
        <v>100</v>
      </c>
      <c r="F13" s="39">
        <v>60</v>
      </c>
      <c r="G13" s="39">
        <v>100</v>
      </c>
      <c r="H13" s="39"/>
      <c r="I13" s="39"/>
      <c r="J13" s="39">
        <v>40</v>
      </c>
      <c r="K13" s="39"/>
      <c r="L13" s="40"/>
    </row>
    <row r="14" spans="2:12" x14ac:dyDescent="0.15">
      <c r="B14" s="14" t="s">
        <v>15</v>
      </c>
      <c r="C14" s="15">
        <v>17</v>
      </c>
      <c r="D14" s="38">
        <v>5.8823529411764701</v>
      </c>
      <c r="E14" s="39">
        <v>82.35294117647058</v>
      </c>
      <c r="F14" s="39">
        <v>58.82352941176471</v>
      </c>
      <c r="G14" s="39">
        <v>70.588235294117652</v>
      </c>
      <c r="H14" s="39"/>
      <c r="I14" s="39">
        <v>5.8823529411764701</v>
      </c>
      <c r="J14" s="39">
        <v>5.8823529411764701</v>
      </c>
      <c r="K14" s="39">
        <v>23.52941176470588</v>
      </c>
      <c r="L14" s="40"/>
    </row>
    <row r="15" spans="2:12" x14ac:dyDescent="0.15">
      <c r="B15" s="14" t="s">
        <v>16</v>
      </c>
      <c r="C15" s="15">
        <v>19</v>
      </c>
      <c r="D15" s="38">
        <v>10.52631578947368</v>
      </c>
      <c r="E15" s="39">
        <v>78.94736842105263</v>
      </c>
      <c r="F15" s="39">
        <v>52.631578947368418</v>
      </c>
      <c r="G15" s="39">
        <v>36.84210526315789</v>
      </c>
      <c r="H15" s="39"/>
      <c r="I15" s="39"/>
      <c r="J15" s="39">
        <v>15.789473684210529</v>
      </c>
      <c r="K15" s="39">
        <v>10.52631578947368</v>
      </c>
      <c r="L15" s="40"/>
    </row>
    <row r="16" spans="2:12" x14ac:dyDescent="0.15">
      <c r="B16" s="14" t="s">
        <v>17</v>
      </c>
      <c r="C16" s="15">
        <v>19</v>
      </c>
      <c r="D16" s="38"/>
      <c r="E16" s="39">
        <v>84.210526315789465</v>
      </c>
      <c r="F16" s="39">
        <v>63.157894736842103</v>
      </c>
      <c r="G16" s="39">
        <v>47.368421052631582</v>
      </c>
      <c r="H16" s="39"/>
      <c r="I16" s="39">
        <v>10.52631578947368</v>
      </c>
      <c r="J16" s="39">
        <v>21.05263157894737</v>
      </c>
      <c r="K16" s="39">
        <v>21.05263157894737</v>
      </c>
      <c r="L16" s="40">
        <v>5.2631578947368416</v>
      </c>
    </row>
    <row r="17" spans="2:12" x14ac:dyDescent="0.15">
      <c r="B17" s="14" t="s">
        <v>18</v>
      </c>
      <c r="C17" s="15">
        <v>53</v>
      </c>
      <c r="D17" s="38">
        <v>3.773584905660377</v>
      </c>
      <c r="E17" s="39">
        <v>83.018867924528308</v>
      </c>
      <c r="F17" s="39">
        <v>43.39622641509434</v>
      </c>
      <c r="G17" s="39">
        <v>69.811320754716974</v>
      </c>
      <c r="H17" s="39">
        <v>1.8867924528301889</v>
      </c>
      <c r="I17" s="39">
        <v>11.32075471698113</v>
      </c>
      <c r="J17" s="39">
        <v>11.32075471698113</v>
      </c>
      <c r="K17" s="39">
        <v>22.64150943396227</v>
      </c>
      <c r="L17" s="40"/>
    </row>
    <row r="18" spans="2:12" x14ac:dyDescent="0.15">
      <c r="B18" s="14" t="s">
        <v>19</v>
      </c>
      <c r="C18" s="15">
        <v>34</v>
      </c>
      <c r="D18" s="38">
        <v>2.9411764705882351</v>
      </c>
      <c r="E18" s="39">
        <v>85.294117647058826</v>
      </c>
      <c r="F18" s="39">
        <v>52.941176470588239</v>
      </c>
      <c r="G18" s="39">
        <v>76.470588235294116</v>
      </c>
      <c r="H18" s="39">
        <v>2.9411764705882351</v>
      </c>
      <c r="I18" s="39">
        <v>5.8823529411764701</v>
      </c>
      <c r="J18" s="39">
        <v>17.647058823529409</v>
      </c>
      <c r="K18" s="39">
        <v>14.705882352941179</v>
      </c>
      <c r="L18" s="40"/>
    </row>
    <row r="19" spans="2:12" x14ac:dyDescent="0.15">
      <c r="B19" s="14" t="s">
        <v>20</v>
      </c>
      <c r="C19" s="15">
        <v>6</v>
      </c>
      <c r="D19" s="38"/>
      <c r="E19" s="39">
        <v>66.666666666666657</v>
      </c>
      <c r="F19" s="39">
        <v>33.333333333333329</v>
      </c>
      <c r="G19" s="39">
        <v>83.333333333333343</v>
      </c>
      <c r="H19" s="39"/>
      <c r="I19" s="39"/>
      <c r="J19" s="39">
        <v>16.666666666666661</v>
      </c>
      <c r="K19" s="39">
        <v>50</v>
      </c>
      <c r="L19" s="40"/>
    </row>
    <row r="20" spans="2:12" x14ac:dyDescent="0.15">
      <c r="B20" s="14" t="s">
        <v>21</v>
      </c>
      <c r="C20" s="15">
        <v>45</v>
      </c>
      <c r="D20" s="38">
        <v>2.2222222222222219</v>
      </c>
      <c r="E20" s="39">
        <v>77.777777777777786</v>
      </c>
      <c r="F20" s="39">
        <v>62.222222222222221</v>
      </c>
      <c r="G20" s="39">
        <v>75.555555555555557</v>
      </c>
      <c r="H20" s="39"/>
      <c r="I20" s="39">
        <v>6.666666666666667</v>
      </c>
      <c r="J20" s="39">
        <v>6.666666666666667</v>
      </c>
      <c r="K20" s="39">
        <v>15.555555555555561</v>
      </c>
      <c r="L20" s="40"/>
    </row>
    <row r="21" spans="2:12" ht="15" customHeight="1" thickBot="1" x14ac:dyDescent="0.2">
      <c r="B21" s="16" t="s">
        <v>22</v>
      </c>
      <c r="C21" s="17">
        <v>41</v>
      </c>
      <c r="D21" s="41">
        <v>9.7560975609756095</v>
      </c>
      <c r="E21" s="42">
        <v>70.731707317073173</v>
      </c>
      <c r="F21" s="42">
        <v>63.414634146341463</v>
      </c>
      <c r="G21" s="42">
        <v>78.048780487804876</v>
      </c>
      <c r="H21" s="42"/>
      <c r="I21" s="42"/>
      <c r="J21" s="42">
        <v>7.3170731707317067</v>
      </c>
      <c r="K21" s="42">
        <v>17.073170731707322</v>
      </c>
      <c r="L21" s="43"/>
    </row>
    <row r="22" spans="2:12" ht="15" customHeight="1" thickBot="1" x14ac:dyDescent="0.2">
      <c r="B22" s="10" t="s">
        <v>23</v>
      </c>
      <c r="C22" s="11">
        <f>IF(SUM(C23:C31)=0,"",SUM(C23:C31))</f>
        <v>494</v>
      </c>
      <c r="D22" s="32">
        <v>11.133603238866399</v>
      </c>
      <c r="E22" s="33">
        <v>77.327935222672068</v>
      </c>
      <c r="F22" s="33">
        <v>23.279352226720651</v>
      </c>
      <c r="G22" s="33">
        <v>74.493927125506076</v>
      </c>
      <c r="H22" s="33">
        <v>0.20242914979757079</v>
      </c>
      <c r="I22" s="33">
        <v>5.4655870445344128</v>
      </c>
      <c r="J22" s="33">
        <v>19.838056680161941</v>
      </c>
      <c r="K22" s="33">
        <v>20.445344129554659</v>
      </c>
      <c r="L22" s="34">
        <v>2.2267206477732788</v>
      </c>
    </row>
    <row r="23" spans="2:12" x14ac:dyDescent="0.15">
      <c r="B23" s="12" t="s">
        <v>24</v>
      </c>
      <c r="C23" s="13">
        <v>46</v>
      </c>
      <c r="D23" s="35">
        <v>2.1739130434782612</v>
      </c>
      <c r="E23" s="36">
        <v>84.782608695652172</v>
      </c>
      <c r="F23" s="36">
        <v>13.043478260869559</v>
      </c>
      <c r="G23" s="36">
        <v>76.08695652173914</v>
      </c>
      <c r="H23" s="36"/>
      <c r="I23" s="36">
        <v>8.695652173913043</v>
      </c>
      <c r="J23" s="36">
        <v>30.434782608695659</v>
      </c>
      <c r="K23" s="36">
        <v>15.21739130434783</v>
      </c>
      <c r="L23" s="37">
        <v>6.5217391304347823</v>
      </c>
    </row>
    <row r="24" spans="2:12" x14ac:dyDescent="0.15">
      <c r="B24" s="14" t="s">
        <v>25</v>
      </c>
      <c r="C24" s="15">
        <v>65</v>
      </c>
      <c r="D24" s="38">
        <v>15.38461538461539</v>
      </c>
      <c r="E24" s="39">
        <v>86.15384615384616</v>
      </c>
      <c r="F24" s="39">
        <v>20</v>
      </c>
      <c r="G24" s="39">
        <v>90.769230769230774</v>
      </c>
      <c r="H24" s="39"/>
      <c r="I24" s="39">
        <v>4.6153846153846159</v>
      </c>
      <c r="J24" s="39">
        <v>21.53846153846154</v>
      </c>
      <c r="K24" s="39">
        <v>13.84615384615385</v>
      </c>
      <c r="L24" s="40">
        <v>1.538461538461539</v>
      </c>
    </row>
    <row r="25" spans="2:12" x14ac:dyDescent="0.15">
      <c r="B25" s="14" t="s">
        <v>26</v>
      </c>
      <c r="C25" s="15">
        <v>62</v>
      </c>
      <c r="D25" s="38">
        <v>4.838709677419355</v>
      </c>
      <c r="E25" s="39">
        <v>82.258064516129039</v>
      </c>
      <c r="F25" s="39">
        <v>8.064516129032258</v>
      </c>
      <c r="G25" s="39">
        <v>72.58064516129032</v>
      </c>
      <c r="H25" s="39"/>
      <c r="I25" s="39">
        <v>6.4516129032258061</v>
      </c>
      <c r="J25" s="39">
        <v>25.806451612903221</v>
      </c>
      <c r="K25" s="39">
        <v>22.58064516129032</v>
      </c>
      <c r="L25" s="40"/>
    </row>
    <row r="26" spans="2:12" x14ac:dyDescent="0.15">
      <c r="B26" s="14" t="s">
        <v>27</v>
      </c>
      <c r="C26" s="15">
        <v>104</v>
      </c>
      <c r="D26" s="38">
        <v>16.34615384615385</v>
      </c>
      <c r="E26" s="39">
        <v>73.076923076923066</v>
      </c>
      <c r="F26" s="39">
        <v>28.84615384615384</v>
      </c>
      <c r="G26" s="39">
        <v>74.038461538461547</v>
      </c>
      <c r="H26" s="39">
        <v>0.96153846153846156</v>
      </c>
      <c r="I26" s="39">
        <v>3.8461538461538458</v>
      </c>
      <c r="J26" s="39">
        <v>11.53846153846154</v>
      </c>
      <c r="K26" s="39">
        <v>25</v>
      </c>
      <c r="L26" s="40"/>
    </row>
    <row r="27" spans="2:12" x14ac:dyDescent="0.15">
      <c r="B27" s="14" t="s">
        <v>28</v>
      </c>
      <c r="C27" s="15">
        <v>115</v>
      </c>
      <c r="D27" s="38">
        <v>12.17391304347826</v>
      </c>
      <c r="E27" s="39">
        <v>73.043478260869563</v>
      </c>
      <c r="F27" s="39">
        <v>33.043478260869563</v>
      </c>
      <c r="G27" s="39">
        <v>65.217391304347828</v>
      </c>
      <c r="H27" s="39"/>
      <c r="I27" s="39">
        <v>5.2173913043478262</v>
      </c>
      <c r="J27" s="39">
        <v>15.65217391304348</v>
      </c>
      <c r="K27" s="39">
        <v>13.913043478260869</v>
      </c>
      <c r="L27" s="40">
        <v>3.4782608695652169</v>
      </c>
    </row>
    <row r="28" spans="2:12" x14ac:dyDescent="0.15">
      <c r="B28" s="14" t="s">
        <v>29</v>
      </c>
      <c r="C28" s="15">
        <v>44</v>
      </c>
      <c r="D28" s="38">
        <v>9.0909090909090917</v>
      </c>
      <c r="E28" s="39">
        <v>70.454545454545453</v>
      </c>
      <c r="F28" s="39">
        <v>25</v>
      </c>
      <c r="G28" s="39">
        <v>84.090909090909093</v>
      </c>
      <c r="H28" s="39"/>
      <c r="I28" s="39">
        <v>6.8181818181818166</v>
      </c>
      <c r="J28" s="39">
        <v>29.54545454545455</v>
      </c>
      <c r="K28" s="39">
        <v>31.81818181818182</v>
      </c>
      <c r="L28" s="40">
        <v>4.5454545454545459</v>
      </c>
    </row>
    <row r="29" spans="2:12" x14ac:dyDescent="0.15">
      <c r="B29" s="14" t="s">
        <v>30</v>
      </c>
      <c r="C29" s="15">
        <v>10</v>
      </c>
      <c r="D29" s="38">
        <v>10</v>
      </c>
      <c r="E29" s="39">
        <v>100</v>
      </c>
      <c r="F29" s="39">
        <v>20</v>
      </c>
      <c r="G29" s="39">
        <v>100</v>
      </c>
      <c r="H29" s="39"/>
      <c r="I29" s="39">
        <v>10</v>
      </c>
      <c r="J29" s="39">
        <v>10</v>
      </c>
      <c r="K29" s="39">
        <v>20</v>
      </c>
      <c r="L29" s="40"/>
    </row>
    <row r="30" spans="2:12" x14ac:dyDescent="0.15">
      <c r="B30" s="14" t="s">
        <v>31</v>
      </c>
      <c r="C30" s="15">
        <v>40</v>
      </c>
      <c r="D30" s="38">
        <v>12.5</v>
      </c>
      <c r="E30" s="39">
        <v>70</v>
      </c>
      <c r="F30" s="39">
        <v>25</v>
      </c>
      <c r="G30" s="39">
        <v>65</v>
      </c>
      <c r="H30" s="39"/>
      <c r="I30" s="39">
        <v>2.5</v>
      </c>
      <c r="J30" s="39">
        <v>25</v>
      </c>
      <c r="K30" s="39">
        <v>25</v>
      </c>
      <c r="L30" s="40">
        <v>2.5</v>
      </c>
    </row>
    <row r="31" spans="2:12" ht="15" customHeight="1" thickBot="1" x14ac:dyDescent="0.2">
      <c r="B31" s="16" t="s">
        <v>32</v>
      </c>
      <c r="C31" s="17">
        <v>8</v>
      </c>
      <c r="D31" s="41"/>
      <c r="E31" s="42">
        <v>87.5</v>
      </c>
      <c r="F31" s="42"/>
      <c r="G31" s="42">
        <v>50</v>
      </c>
      <c r="H31" s="42"/>
      <c r="I31" s="42">
        <v>12.5</v>
      </c>
      <c r="J31" s="42"/>
      <c r="K31" s="42">
        <v>37.5</v>
      </c>
      <c r="L31" s="43"/>
    </row>
    <row r="32" spans="2:12" ht="15" customHeight="1" thickBot="1" x14ac:dyDescent="0.2">
      <c r="B32" s="10" t="s">
        <v>33</v>
      </c>
      <c r="C32" s="11">
        <f>IF(SUM(C23:C31,C9:C21)=0,"",SUM(C23:C31,C9:C21))</f>
        <v>838</v>
      </c>
      <c r="D32" s="32">
        <v>8.2338902147971371</v>
      </c>
      <c r="E32" s="33">
        <v>79.116945107398578</v>
      </c>
      <c r="F32" s="33">
        <v>34.844868735083537</v>
      </c>
      <c r="G32" s="33">
        <v>73.150357995226727</v>
      </c>
      <c r="H32" s="33">
        <v>0.35799522673031031</v>
      </c>
      <c r="I32" s="33">
        <v>5.3699284009546533</v>
      </c>
      <c r="J32" s="33">
        <v>16.825775656324581</v>
      </c>
      <c r="K32" s="33">
        <v>19.928400954653942</v>
      </c>
      <c r="L32" s="34">
        <v>1.431980906921241</v>
      </c>
    </row>
    <row r="33" spans="3:3" x14ac:dyDescent="0.15">
      <c r="C33" s="31"/>
    </row>
  </sheetData>
  <phoneticPr fontId="2"/>
  <conditionalFormatting sqref="D8:L32">
    <cfRule type="expression" dxfId="83" priority="182">
      <formula>AND(D8=LARGE($D8:$L8,3),NOT(D8=0))</formula>
    </cfRule>
    <cfRule type="expression" dxfId="82" priority="183">
      <formula>AND(D8=LARGE($D8:$L8,2),NOT(D8=0))</formula>
    </cfRule>
    <cfRule type="expression" dxfId="81" priority="184">
      <formula>AND(D8=LARGE($D8:$L8,1),NOT(D8=0))</formula>
    </cfRule>
  </conditionalFormatting>
  <pageMargins left="0.7" right="0.7" top="0.75" bottom="0.75" header="0.3" footer="0.3"/>
  <pageSetup paperSize="9" scale="83"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B1:Q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7" ht="24" customHeight="1" x14ac:dyDescent="0.15">
      <c r="B1" s="2"/>
    </row>
    <row r="3" spans="2:17" x14ac:dyDescent="0.15">
      <c r="B3" s="1" t="s">
        <v>154</v>
      </c>
    </row>
    <row r="4" spans="2:17" x14ac:dyDescent="0.15">
      <c r="B4" s="1" t="s">
        <v>193</v>
      </c>
    </row>
    <row r="6" spans="2:17" ht="15" customHeight="1" thickBot="1" x14ac:dyDescent="0.2">
      <c r="Q6" s="3" t="s">
        <v>2</v>
      </c>
    </row>
    <row r="7" spans="2:17" ht="75.95" customHeight="1" thickBot="1" x14ac:dyDescent="0.2">
      <c r="B7" s="4"/>
      <c r="C7" s="5" t="s">
        <v>3</v>
      </c>
      <c r="D7" s="6" t="s">
        <v>194</v>
      </c>
      <c r="E7" s="7" t="s">
        <v>195</v>
      </c>
      <c r="F7" s="7" t="s">
        <v>196</v>
      </c>
      <c r="G7" s="7" t="s">
        <v>197</v>
      </c>
      <c r="H7" s="7" t="s">
        <v>173</v>
      </c>
      <c r="I7" s="7" t="s">
        <v>198</v>
      </c>
      <c r="J7" s="7" t="s">
        <v>199</v>
      </c>
      <c r="K7" s="7" t="s">
        <v>200</v>
      </c>
      <c r="L7" s="8" t="s">
        <v>201</v>
      </c>
      <c r="M7" s="8" t="s">
        <v>202</v>
      </c>
      <c r="N7" s="8" t="s">
        <v>203</v>
      </c>
      <c r="O7" s="8" t="s">
        <v>204</v>
      </c>
      <c r="P7" s="8" t="s">
        <v>205</v>
      </c>
      <c r="Q7" s="9" t="s">
        <v>206</v>
      </c>
    </row>
    <row r="8" spans="2:17" ht="15" customHeight="1" thickBot="1" x14ac:dyDescent="0.2">
      <c r="B8" s="10" t="s">
        <v>9</v>
      </c>
      <c r="C8" s="11">
        <f>IF(SUM(C9:C21)=0,"",SUM(C9:C21))</f>
        <v>349</v>
      </c>
      <c r="D8" s="32">
        <v>38.968481375358166</v>
      </c>
      <c r="E8" s="33">
        <v>22.063037249283671</v>
      </c>
      <c r="F8" s="33">
        <v>13.75358166189112</v>
      </c>
      <c r="G8" s="33">
        <v>48.424068767908309</v>
      </c>
      <c r="H8" s="33">
        <v>47.277936962750722</v>
      </c>
      <c r="I8" s="33">
        <v>0.28653295128939832</v>
      </c>
      <c r="J8" s="33">
        <v>3.7249283667621782</v>
      </c>
      <c r="K8" s="33">
        <v>28.653295128939831</v>
      </c>
      <c r="L8" s="44">
        <v>18.05157593123209</v>
      </c>
      <c r="M8" s="44">
        <v>24.641833810888251</v>
      </c>
      <c r="N8" s="44">
        <v>5.7306590257879657</v>
      </c>
      <c r="O8" s="44">
        <v>1.1461318051575931</v>
      </c>
      <c r="P8" s="44">
        <v>8.8825214899713476</v>
      </c>
      <c r="Q8" s="34">
        <v>0.57306590257879653</v>
      </c>
    </row>
    <row r="9" spans="2:17" x14ac:dyDescent="0.15">
      <c r="B9" s="12" t="s">
        <v>10</v>
      </c>
      <c r="C9" s="13">
        <v>21</v>
      </c>
      <c r="D9" s="35">
        <v>57.142857142857139</v>
      </c>
      <c r="E9" s="36">
        <v>19.047619047619051</v>
      </c>
      <c r="F9" s="36">
        <v>28.571428571428569</v>
      </c>
      <c r="G9" s="36">
        <v>42.857142857142847</v>
      </c>
      <c r="H9" s="36">
        <v>23.80952380952381</v>
      </c>
      <c r="I9" s="36"/>
      <c r="J9" s="36"/>
      <c r="K9" s="36">
        <v>33.333333333333329</v>
      </c>
      <c r="L9" s="45">
        <v>19.047619047619051</v>
      </c>
      <c r="M9" s="45">
        <v>19.047619047619051</v>
      </c>
      <c r="N9" s="45"/>
      <c r="O9" s="45">
        <v>4.7619047619047619</v>
      </c>
      <c r="P9" s="45">
        <v>28.571428571428569</v>
      </c>
      <c r="Q9" s="37"/>
    </row>
    <row r="10" spans="2:17" x14ac:dyDescent="0.15">
      <c r="B10" s="14" t="s">
        <v>11</v>
      </c>
      <c r="C10" s="15">
        <v>16</v>
      </c>
      <c r="D10" s="38">
        <v>50</v>
      </c>
      <c r="E10" s="39">
        <v>37.5</v>
      </c>
      <c r="F10" s="39">
        <v>6.25</v>
      </c>
      <c r="G10" s="39">
        <v>50</v>
      </c>
      <c r="H10" s="39">
        <v>37.5</v>
      </c>
      <c r="I10" s="39"/>
      <c r="J10" s="39"/>
      <c r="K10" s="39">
        <v>25</v>
      </c>
      <c r="L10" s="46">
        <v>12.5</v>
      </c>
      <c r="M10" s="46">
        <v>12.5</v>
      </c>
      <c r="N10" s="46">
        <v>12.5</v>
      </c>
      <c r="O10" s="46"/>
      <c r="P10" s="46">
        <v>6.25</v>
      </c>
      <c r="Q10" s="40">
        <v>6.25</v>
      </c>
    </row>
    <row r="11" spans="2:17" x14ac:dyDescent="0.15">
      <c r="B11" s="14" t="s">
        <v>12</v>
      </c>
      <c r="C11" s="15">
        <v>9</v>
      </c>
      <c r="D11" s="38">
        <v>44.444444444444443</v>
      </c>
      <c r="E11" s="39">
        <v>33.333333333333329</v>
      </c>
      <c r="F11" s="39">
        <v>11.111111111111111</v>
      </c>
      <c r="G11" s="39">
        <v>44.444444444444443</v>
      </c>
      <c r="H11" s="39">
        <v>55.555555555555557</v>
      </c>
      <c r="I11" s="39"/>
      <c r="J11" s="39"/>
      <c r="K11" s="39">
        <v>33.333333333333329</v>
      </c>
      <c r="L11" s="46">
        <v>11.111111111111111</v>
      </c>
      <c r="M11" s="46">
        <v>22.222222222222221</v>
      </c>
      <c r="N11" s="46"/>
      <c r="O11" s="46"/>
      <c r="P11" s="46">
        <v>11.111111111111111</v>
      </c>
      <c r="Q11" s="40"/>
    </row>
    <row r="12" spans="2:17" x14ac:dyDescent="0.15">
      <c r="B12" s="14" t="s">
        <v>13</v>
      </c>
      <c r="C12" s="15">
        <v>61</v>
      </c>
      <c r="D12" s="38">
        <v>31.147540983606561</v>
      </c>
      <c r="E12" s="39">
        <v>18.032786885245901</v>
      </c>
      <c r="F12" s="39">
        <v>14.754098360655741</v>
      </c>
      <c r="G12" s="39">
        <v>40.983606557377051</v>
      </c>
      <c r="H12" s="39">
        <v>37.704918032786892</v>
      </c>
      <c r="I12" s="39"/>
      <c r="J12" s="39">
        <v>8.1967213114754092</v>
      </c>
      <c r="K12" s="39">
        <v>34.42622950819672</v>
      </c>
      <c r="L12" s="46">
        <v>18.032786885245901</v>
      </c>
      <c r="M12" s="46">
        <v>24.590163934426229</v>
      </c>
      <c r="N12" s="46">
        <v>11.47540983606557</v>
      </c>
      <c r="O12" s="46">
        <v>1.639344262295082</v>
      </c>
      <c r="P12" s="46">
        <v>11.47540983606557</v>
      </c>
      <c r="Q12" s="40"/>
    </row>
    <row r="13" spans="2:17" x14ac:dyDescent="0.15">
      <c r="B13" s="14" t="s">
        <v>14</v>
      </c>
      <c r="C13" s="15">
        <v>5</v>
      </c>
      <c r="D13" s="38">
        <v>60</v>
      </c>
      <c r="E13" s="39">
        <v>20</v>
      </c>
      <c r="F13" s="39"/>
      <c r="G13" s="39">
        <v>40</v>
      </c>
      <c r="H13" s="39">
        <v>40</v>
      </c>
      <c r="I13" s="39"/>
      <c r="J13" s="39">
        <v>40</v>
      </c>
      <c r="K13" s="39"/>
      <c r="L13" s="46">
        <v>60</v>
      </c>
      <c r="M13" s="46">
        <v>40</v>
      </c>
      <c r="N13" s="46"/>
      <c r="O13" s="46"/>
      <c r="P13" s="46"/>
      <c r="Q13" s="40"/>
    </row>
    <row r="14" spans="2:17" x14ac:dyDescent="0.15">
      <c r="B14" s="14" t="s">
        <v>15</v>
      </c>
      <c r="C14" s="15">
        <v>17</v>
      </c>
      <c r="D14" s="38">
        <v>58.82352941176471</v>
      </c>
      <c r="E14" s="39">
        <v>35.294117647058833</v>
      </c>
      <c r="F14" s="39"/>
      <c r="G14" s="39">
        <v>47.058823529411761</v>
      </c>
      <c r="H14" s="39">
        <v>47.058823529411761</v>
      </c>
      <c r="I14" s="39"/>
      <c r="J14" s="39">
        <v>5.8823529411764701</v>
      </c>
      <c r="K14" s="39">
        <v>35.294117647058833</v>
      </c>
      <c r="L14" s="46">
        <v>11.76470588235294</v>
      </c>
      <c r="M14" s="46">
        <v>17.647058823529409</v>
      </c>
      <c r="N14" s="46"/>
      <c r="O14" s="46"/>
      <c r="P14" s="46">
        <v>5.8823529411764701</v>
      </c>
      <c r="Q14" s="40"/>
    </row>
    <row r="15" spans="2:17" x14ac:dyDescent="0.15">
      <c r="B15" s="14" t="s">
        <v>16</v>
      </c>
      <c r="C15" s="15">
        <v>19</v>
      </c>
      <c r="D15" s="38">
        <v>36.84210526315789</v>
      </c>
      <c r="E15" s="39">
        <v>10.52631578947368</v>
      </c>
      <c r="F15" s="39">
        <v>21.05263157894737</v>
      </c>
      <c r="G15" s="39">
        <v>63.157894736842103</v>
      </c>
      <c r="H15" s="39">
        <v>68.421052631578945</v>
      </c>
      <c r="I15" s="39"/>
      <c r="J15" s="39"/>
      <c r="K15" s="39">
        <v>10.52631578947368</v>
      </c>
      <c r="L15" s="46">
        <v>5.2631578947368416</v>
      </c>
      <c r="M15" s="46">
        <v>36.84210526315789</v>
      </c>
      <c r="N15" s="46">
        <v>5.2631578947368416</v>
      </c>
      <c r="O15" s="46"/>
      <c r="P15" s="46">
        <v>10.52631578947368</v>
      </c>
      <c r="Q15" s="40"/>
    </row>
    <row r="16" spans="2:17" x14ac:dyDescent="0.15">
      <c r="B16" s="14" t="s">
        <v>17</v>
      </c>
      <c r="C16" s="15">
        <v>19</v>
      </c>
      <c r="D16" s="38">
        <v>42.105263157894733</v>
      </c>
      <c r="E16" s="39">
        <v>15.789473684210529</v>
      </c>
      <c r="F16" s="39">
        <v>10.52631578947368</v>
      </c>
      <c r="G16" s="39">
        <v>36.84210526315789</v>
      </c>
      <c r="H16" s="39">
        <v>68.421052631578945</v>
      </c>
      <c r="I16" s="39"/>
      <c r="J16" s="39">
        <v>5.2631578947368416</v>
      </c>
      <c r="K16" s="39">
        <v>42.105263157894733</v>
      </c>
      <c r="L16" s="46">
        <v>5.2631578947368416</v>
      </c>
      <c r="M16" s="46">
        <v>52.631578947368418</v>
      </c>
      <c r="N16" s="46"/>
      <c r="O16" s="46"/>
      <c r="P16" s="46">
        <v>5.2631578947368416</v>
      </c>
      <c r="Q16" s="40"/>
    </row>
    <row r="17" spans="2:17" x14ac:dyDescent="0.15">
      <c r="B17" s="14" t="s">
        <v>18</v>
      </c>
      <c r="C17" s="15">
        <v>55</v>
      </c>
      <c r="D17" s="38">
        <v>36.363636363636367</v>
      </c>
      <c r="E17" s="39">
        <v>30.90909090909091</v>
      </c>
      <c r="F17" s="39">
        <v>14.54545454545454</v>
      </c>
      <c r="G17" s="39">
        <v>47.272727272727273</v>
      </c>
      <c r="H17" s="39">
        <v>50.909090909090907</v>
      </c>
      <c r="I17" s="39"/>
      <c r="J17" s="39">
        <v>3.6363636363636358</v>
      </c>
      <c r="K17" s="39">
        <v>29.09090909090909</v>
      </c>
      <c r="L17" s="46">
        <v>23.63636363636364</v>
      </c>
      <c r="M17" s="46">
        <v>21.81818181818182</v>
      </c>
      <c r="N17" s="46">
        <v>5.4545454545454541</v>
      </c>
      <c r="O17" s="46"/>
      <c r="P17" s="46">
        <v>1.8181818181818179</v>
      </c>
      <c r="Q17" s="40">
        <v>1.8181818181818179</v>
      </c>
    </row>
    <row r="18" spans="2:17" x14ac:dyDescent="0.15">
      <c r="B18" s="14" t="s">
        <v>19</v>
      </c>
      <c r="C18" s="15">
        <v>34</v>
      </c>
      <c r="D18" s="38">
        <v>41.17647058823529</v>
      </c>
      <c r="E18" s="39">
        <v>29.411764705882359</v>
      </c>
      <c r="F18" s="39">
        <v>17.647058823529409</v>
      </c>
      <c r="G18" s="39">
        <v>52.941176470588239</v>
      </c>
      <c r="H18" s="39">
        <v>47.058823529411761</v>
      </c>
      <c r="I18" s="39"/>
      <c r="J18" s="39">
        <v>2.9411764705882351</v>
      </c>
      <c r="K18" s="39">
        <v>26.47058823529412</v>
      </c>
      <c r="L18" s="46">
        <v>20.588235294117641</v>
      </c>
      <c r="M18" s="46">
        <v>8.8235294117647065</v>
      </c>
      <c r="N18" s="46">
        <v>2.9411764705882351</v>
      </c>
      <c r="O18" s="46">
        <v>2.9411764705882351</v>
      </c>
      <c r="P18" s="46">
        <v>8.8235294117647065</v>
      </c>
      <c r="Q18" s="40"/>
    </row>
    <row r="19" spans="2:17" x14ac:dyDescent="0.15">
      <c r="B19" s="14" t="s">
        <v>20</v>
      </c>
      <c r="C19" s="15">
        <v>6</v>
      </c>
      <c r="D19" s="38">
        <v>50</v>
      </c>
      <c r="E19" s="39"/>
      <c r="F19" s="39"/>
      <c r="G19" s="39">
        <v>50</v>
      </c>
      <c r="H19" s="39">
        <v>50</v>
      </c>
      <c r="I19" s="39"/>
      <c r="J19" s="39"/>
      <c r="K19" s="39">
        <v>33.333333333333329</v>
      </c>
      <c r="L19" s="46"/>
      <c r="M19" s="46">
        <v>50</v>
      </c>
      <c r="N19" s="46"/>
      <c r="O19" s="46"/>
      <c r="P19" s="46">
        <v>16.666666666666661</v>
      </c>
      <c r="Q19" s="40"/>
    </row>
    <row r="20" spans="2:17" x14ac:dyDescent="0.15">
      <c r="B20" s="14" t="s">
        <v>21</v>
      </c>
      <c r="C20" s="15">
        <v>44</v>
      </c>
      <c r="D20" s="38">
        <v>36.363636363636367</v>
      </c>
      <c r="E20" s="39">
        <v>25</v>
      </c>
      <c r="F20" s="39">
        <v>9.0909090909090917</v>
      </c>
      <c r="G20" s="39">
        <v>45.454545454545453</v>
      </c>
      <c r="H20" s="39">
        <v>45.454545454545453</v>
      </c>
      <c r="I20" s="39">
        <v>2.2727272727272729</v>
      </c>
      <c r="J20" s="39">
        <v>2.2727272727272729</v>
      </c>
      <c r="K20" s="39">
        <v>25</v>
      </c>
      <c r="L20" s="46">
        <v>20.45454545454546</v>
      </c>
      <c r="M20" s="46">
        <v>27.27272727272727</v>
      </c>
      <c r="N20" s="46">
        <v>11.36363636363636</v>
      </c>
      <c r="O20" s="46">
        <v>2.2727272727272729</v>
      </c>
      <c r="P20" s="46">
        <v>6.8181818181818166</v>
      </c>
      <c r="Q20" s="40"/>
    </row>
    <row r="21" spans="2:17" ht="15" customHeight="1" thickBot="1" x14ac:dyDescent="0.2">
      <c r="B21" s="16" t="s">
        <v>22</v>
      </c>
      <c r="C21" s="17">
        <v>43</v>
      </c>
      <c r="D21" s="41">
        <v>27.90697674418605</v>
      </c>
      <c r="E21" s="42">
        <v>6.9767441860465116</v>
      </c>
      <c r="F21" s="42">
        <v>16.279069767441861</v>
      </c>
      <c r="G21" s="42">
        <v>62.790697674418603</v>
      </c>
      <c r="H21" s="42">
        <v>53.488372093023251</v>
      </c>
      <c r="I21" s="42"/>
      <c r="J21" s="42"/>
      <c r="K21" s="42">
        <v>25.581395348837209</v>
      </c>
      <c r="L21" s="47">
        <v>20.93023255813954</v>
      </c>
      <c r="M21" s="47">
        <v>25.581395348837209</v>
      </c>
      <c r="N21" s="47">
        <v>2.3255813953488369</v>
      </c>
      <c r="O21" s="47"/>
      <c r="P21" s="47">
        <v>9.3023255813953494</v>
      </c>
      <c r="Q21" s="43"/>
    </row>
    <row r="22" spans="2:17" ht="15" customHeight="1" thickBot="1" x14ac:dyDescent="0.2">
      <c r="B22" s="10" t="s">
        <v>23</v>
      </c>
      <c r="C22" s="11">
        <f>IF(SUM(C23:C31)=0,"",SUM(C23:C31))</f>
        <v>504</v>
      </c>
      <c r="D22" s="32">
        <v>39.880952380952387</v>
      </c>
      <c r="E22" s="33">
        <v>20.634920634920629</v>
      </c>
      <c r="F22" s="33">
        <v>12.698412698412699</v>
      </c>
      <c r="G22" s="33">
        <v>46.031746031746032</v>
      </c>
      <c r="H22" s="33">
        <v>54.36507936507936</v>
      </c>
      <c r="I22" s="33">
        <v>0.1984126984126984</v>
      </c>
      <c r="J22" s="33">
        <v>2.1825396825396819</v>
      </c>
      <c r="K22" s="33">
        <v>24.603174603174601</v>
      </c>
      <c r="L22" s="44">
        <v>16.865079365079371</v>
      </c>
      <c r="M22" s="44">
        <v>22.420634920634921</v>
      </c>
      <c r="N22" s="44">
        <v>4.7619047619047619</v>
      </c>
      <c r="O22" s="44">
        <v>2.5793650793650791</v>
      </c>
      <c r="P22" s="44">
        <v>8.3333333333333321</v>
      </c>
      <c r="Q22" s="34">
        <v>1.587301587301587</v>
      </c>
    </row>
    <row r="23" spans="2:17" x14ac:dyDescent="0.15">
      <c r="B23" s="12" t="s">
        <v>24</v>
      </c>
      <c r="C23" s="13">
        <v>47</v>
      </c>
      <c r="D23" s="35">
        <v>40.425531914893611</v>
      </c>
      <c r="E23" s="36">
        <v>23.404255319148941</v>
      </c>
      <c r="F23" s="36">
        <v>17.021276595744681</v>
      </c>
      <c r="G23" s="36">
        <v>53.191489361702118</v>
      </c>
      <c r="H23" s="36">
        <v>48.936170212765958</v>
      </c>
      <c r="I23" s="36"/>
      <c r="J23" s="36">
        <v>2.1276595744680851</v>
      </c>
      <c r="K23" s="36">
        <v>23.404255319148941</v>
      </c>
      <c r="L23" s="45">
        <v>8.5106382978723403</v>
      </c>
      <c r="M23" s="45">
        <v>17.021276595744681</v>
      </c>
      <c r="N23" s="45">
        <v>4.2553191489361701</v>
      </c>
      <c r="O23" s="45">
        <v>4.2553191489361701</v>
      </c>
      <c r="P23" s="45">
        <v>10.638297872340431</v>
      </c>
      <c r="Q23" s="37">
        <v>6.3829787234042552</v>
      </c>
    </row>
    <row r="24" spans="2:17" x14ac:dyDescent="0.15">
      <c r="B24" s="14" t="s">
        <v>25</v>
      </c>
      <c r="C24" s="15">
        <v>65</v>
      </c>
      <c r="D24" s="38">
        <v>38.461538461538467</v>
      </c>
      <c r="E24" s="39">
        <v>10.76923076923077</v>
      </c>
      <c r="F24" s="39">
        <v>9.2307692307692317</v>
      </c>
      <c r="G24" s="39">
        <v>58.461538461538467</v>
      </c>
      <c r="H24" s="39">
        <v>80</v>
      </c>
      <c r="I24" s="39">
        <v>1.538461538461539</v>
      </c>
      <c r="J24" s="39">
        <v>3.0769230769230771</v>
      </c>
      <c r="K24" s="39">
        <v>23.07692307692308</v>
      </c>
      <c r="L24" s="46">
        <v>18.46153846153846</v>
      </c>
      <c r="M24" s="46">
        <v>32.307692307692307</v>
      </c>
      <c r="N24" s="46">
        <v>3.0769230769230771</v>
      </c>
      <c r="O24" s="46"/>
      <c r="P24" s="46">
        <v>4.6153846153846159</v>
      </c>
      <c r="Q24" s="40"/>
    </row>
    <row r="25" spans="2:17" x14ac:dyDescent="0.15">
      <c r="B25" s="14" t="s">
        <v>26</v>
      </c>
      <c r="C25" s="15">
        <v>67</v>
      </c>
      <c r="D25" s="38">
        <v>41.791044776119399</v>
      </c>
      <c r="E25" s="39">
        <v>13.432835820895519</v>
      </c>
      <c r="F25" s="39">
        <v>13.432835820895519</v>
      </c>
      <c r="G25" s="39">
        <v>47.761194029850742</v>
      </c>
      <c r="H25" s="39">
        <v>43.283582089552233</v>
      </c>
      <c r="I25" s="39"/>
      <c r="J25" s="39">
        <v>1.4925373134328359</v>
      </c>
      <c r="K25" s="39">
        <v>29.85074626865671</v>
      </c>
      <c r="L25" s="46">
        <v>16.417910447761191</v>
      </c>
      <c r="M25" s="46">
        <v>10.44776119402985</v>
      </c>
      <c r="N25" s="46">
        <v>5.9701492537313428</v>
      </c>
      <c r="O25" s="46">
        <v>2.9850746268656709</v>
      </c>
      <c r="P25" s="46">
        <v>11.940298507462691</v>
      </c>
      <c r="Q25" s="40">
        <v>1.4925373134328359</v>
      </c>
    </row>
    <row r="26" spans="2:17" x14ac:dyDescent="0.15">
      <c r="B26" s="14" t="s">
        <v>27</v>
      </c>
      <c r="C26" s="15">
        <v>102</v>
      </c>
      <c r="D26" s="38">
        <v>50.980392156862742</v>
      </c>
      <c r="E26" s="39">
        <v>24.509803921568629</v>
      </c>
      <c r="F26" s="39">
        <v>11.76470588235294</v>
      </c>
      <c r="G26" s="39">
        <v>40.196078431372548</v>
      </c>
      <c r="H26" s="39">
        <v>51.960784313725497</v>
      </c>
      <c r="I26" s="39"/>
      <c r="J26" s="39">
        <v>1.9607843137254899</v>
      </c>
      <c r="K26" s="39">
        <v>25.490196078431371</v>
      </c>
      <c r="L26" s="46">
        <v>18.627450980392162</v>
      </c>
      <c r="M26" s="46">
        <v>25.490196078431371</v>
      </c>
      <c r="N26" s="46">
        <v>5.8823529411764701</v>
      </c>
      <c r="O26" s="46">
        <v>0.98039215686274506</v>
      </c>
      <c r="P26" s="46">
        <v>5.8823529411764701</v>
      </c>
      <c r="Q26" s="40"/>
    </row>
    <row r="27" spans="2:17" x14ac:dyDescent="0.15">
      <c r="B27" s="14" t="s">
        <v>28</v>
      </c>
      <c r="C27" s="15">
        <v>119</v>
      </c>
      <c r="D27" s="38">
        <v>33.613445378151262</v>
      </c>
      <c r="E27" s="39">
        <v>26.05042016806723</v>
      </c>
      <c r="F27" s="39">
        <v>14.285714285714279</v>
      </c>
      <c r="G27" s="39">
        <v>40.336134453781511</v>
      </c>
      <c r="H27" s="39">
        <v>49.579831932773111</v>
      </c>
      <c r="I27" s="39"/>
      <c r="J27" s="39">
        <v>0.84033613445378152</v>
      </c>
      <c r="K27" s="39">
        <v>22.689075630252098</v>
      </c>
      <c r="L27" s="46">
        <v>15.12605042016807</v>
      </c>
      <c r="M27" s="46">
        <v>21.84873949579832</v>
      </c>
      <c r="N27" s="46">
        <v>4.2016806722689077</v>
      </c>
      <c r="O27" s="46">
        <v>4.2016806722689077</v>
      </c>
      <c r="P27" s="46">
        <v>10.92436974789916</v>
      </c>
      <c r="Q27" s="40">
        <v>1.680672268907563</v>
      </c>
    </row>
    <row r="28" spans="2:17" x14ac:dyDescent="0.15">
      <c r="B28" s="14" t="s">
        <v>29</v>
      </c>
      <c r="C28" s="15">
        <v>46</v>
      </c>
      <c r="D28" s="38">
        <v>41.304347826086953</v>
      </c>
      <c r="E28" s="39">
        <v>17.39130434782609</v>
      </c>
      <c r="F28" s="39">
        <v>6.5217391304347823</v>
      </c>
      <c r="G28" s="39">
        <v>58.695652173913047</v>
      </c>
      <c r="H28" s="39">
        <v>43.478260869565219</v>
      </c>
      <c r="I28" s="39"/>
      <c r="J28" s="39">
        <v>2.1739130434782612</v>
      </c>
      <c r="K28" s="39">
        <v>21.739130434782609</v>
      </c>
      <c r="L28" s="46">
        <v>23.913043478260871</v>
      </c>
      <c r="M28" s="46">
        <v>21.739130434782609</v>
      </c>
      <c r="N28" s="46">
        <v>4.3478260869565224</v>
      </c>
      <c r="O28" s="46">
        <v>4.3478260869565224</v>
      </c>
      <c r="P28" s="46">
        <v>4.3478260869565224</v>
      </c>
      <c r="Q28" s="40">
        <v>2.1739130434782612</v>
      </c>
    </row>
    <row r="29" spans="2:17" x14ac:dyDescent="0.15">
      <c r="B29" s="14" t="s">
        <v>30</v>
      </c>
      <c r="C29" s="15">
        <v>10</v>
      </c>
      <c r="D29" s="38">
        <v>40</v>
      </c>
      <c r="E29" s="39">
        <v>20</v>
      </c>
      <c r="F29" s="39">
        <v>20</v>
      </c>
      <c r="G29" s="39">
        <v>50</v>
      </c>
      <c r="H29" s="39">
        <v>50</v>
      </c>
      <c r="I29" s="39"/>
      <c r="J29" s="39">
        <v>10</v>
      </c>
      <c r="K29" s="39">
        <v>20</v>
      </c>
      <c r="L29" s="46">
        <v>20</v>
      </c>
      <c r="M29" s="46">
        <v>20</v>
      </c>
      <c r="N29" s="46">
        <v>10</v>
      </c>
      <c r="O29" s="46"/>
      <c r="P29" s="46">
        <v>10</v>
      </c>
      <c r="Q29" s="40"/>
    </row>
    <row r="30" spans="2:17" x14ac:dyDescent="0.15">
      <c r="B30" s="14" t="s">
        <v>31</v>
      </c>
      <c r="C30" s="15">
        <v>40</v>
      </c>
      <c r="D30" s="38">
        <v>27.5</v>
      </c>
      <c r="E30" s="39">
        <v>20</v>
      </c>
      <c r="F30" s="39">
        <v>15</v>
      </c>
      <c r="G30" s="39">
        <v>30</v>
      </c>
      <c r="H30" s="39">
        <v>67.5</v>
      </c>
      <c r="I30" s="39"/>
      <c r="J30" s="39">
        <v>5</v>
      </c>
      <c r="K30" s="39">
        <v>30</v>
      </c>
      <c r="L30" s="46">
        <v>17.5</v>
      </c>
      <c r="M30" s="46">
        <v>27.5</v>
      </c>
      <c r="N30" s="46">
        <v>5</v>
      </c>
      <c r="O30" s="46">
        <v>2.5</v>
      </c>
      <c r="P30" s="46">
        <v>7.5</v>
      </c>
      <c r="Q30" s="40">
        <v>2.5</v>
      </c>
    </row>
    <row r="31" spans="2:17" ht="15" customHeight="1" thickBot="1" x14ac:dyDescent="0.2">
      <c r="B31" s="16" t="s">
        <v>32</v>
      </c>
      <c r="C31" s="17">
        <v>8</v>
      </c>
      <c r="D31" s="41">
        <v>37.5</v>
      </c>
      <c r="E31" s="42">
        <v>37.5</v>
      </c>
      <c r="F31" s="42">
        <v>12.5</v>
      </c>
      <c r="G31" s="42">
        <v>50</v>
      </c>
      <c r="H31" s="42">
        <v>75</v>
      </c>
      <c r="I31" s="42"/>
      <c r="J31" s="42"/>
      <c r="K31" s="42">
        <v>12.5</v>
      </c>
      <c r="L31" s="47">
        <v>12.5</v>
      </c>
      <c r="M31" s="47">
        <v>25</v>
      </c>
      <c r="N31" s="47"/>
      <c r="O31" s="47"/>
      <c r="P31" s="47">
        <v>12.5</v>
      </c>
      <c r="Q31" s="43"/>
    </row>
    <row r="32" spans="2:17" ht="15" customHeight="1" thickBot="1" x14ac:dyDescent="0.2">
      <c r="B32" s="10" t="s">
        <v>33</v>
      </c>
      <c r="C32" s="11">
        <f>IF(SUM(C23:C31,C9:C21)=0,"",SUM(C23:C31,C9:C21))</f>
        <v>853</v>
      </c>
      <c r="D32" s="32">
        <v>39.507620164126607</v>
      </c>
      <c r="E32" s="33">
        <v>21.219226260257919</v>
      </c>
      <c r="F32" s="33">
        <v>13.130128956623681</v>
      </c>
      <c r="G32" s="33">
        <v>47.010550996482998</v>
      </c>
      <c r="H32" s="33">
        <v>51.465416178194609</v>
      </c>
      <c r="I32" s="33">
        <v>0.23446658851113711</v>
      </c>
      <c r="J32" s="33">
        <v>2.8135990621336462</v>
      </c>
      <c r="K32" s="33">
        <v>26.260257913247369</v>
      </c>
      <c r="L32" s="44">
        <v>17.35052754982415</v>
      </c>
      <c r="M32" s="44">
        <v>23.329425556858151</v>
      </c>
      <c r="N32" s="44">
        <v>5.1582649472450166</v>
      </c>
      <c r="O32" s="44">
        <v>1.992966002344666</v>
      </c>
      <c r="P32" s="44">
        <v>8.5580304806565053</v>
      </c>
      <c r="Q32" s="34">
        <v>1.1723329425556861</v>
      </c>
    </row>
    <row r="33" spans="3:3" x14ac:dyDescent="0.15">
      <c r="C33" s="31"/>
    </row>
  </sheetData>
  <phoneticPr fontId="2"/>
  <conditionalFormatting sqref="D8:Q32">
    <cfRule type="expression" dxfId="80" priority="179">
      <formula>AND(D8=LARGE($D8:$Q8,3),NOT(D8=0))</formula>
    </cfRule>
    <cfRule type="expression" dxfId="79" priority="180">
      <formula>AND(D8=LARGE($D8:$Q8,2),NOT(D8=0))</formula>
    </cfRule>
    <cfRule type="expression" dxfId="78" priority="181">
      <formula>AND(D8=LARGE($D8:$Q8,1),NOT(D8=0))</formula>
    </cfRule>
  </conditionalFormatting>
  <pageMargins left="0.7" right="0.7" top="0.75" bottom="0.75" header="0.3" footer="0.3"/>
  <pageSetup paperSize="9" scale="57"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B1:H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8" ht="24" customHeight="1" x14ac:dyDescent="0.15">
      <c r="B1" s="2"/>
    </row>
    <row r="3" spans="2:8" x14ac:dyDescent="0.15">
      <c r="B3" s="1" t="s">
        <v>154</v>
      </c>
    </row>
    <row r="4" spans="2:8" x14ac:dyDescent="0.15">
      <c r="B4" s="1" t="s">
        <v>207</v>
      </c>
    </row>
    <row r="6" spans="2:8" ht="15" customHeight="1" thickBot="1" x14ac:dyDescent="0.2">
      <c r="H6" s="3" t="s">
        <v>2</v>
      </c>
    </row>
    <row r="7" spans="2:8" ht="75.95" customHeight="1" thickBot="1" x14ac:dyDescent="0.2">
      <c r="B7" s="4"/>
      <c r="C7" s="5" t="s">
        <v>3</v>
      </c>
      <c r="D7" s="6" t="s">
        <v>208</v>
      </c>
      <c r="E7" s="7" t="s">
        <v>209</v>
      </c>
      <c r="F7" s="7" t="s">
        <v>210</v>
      </c>
      <c r="G7" s="7" t="s">
        <v>211</v>
      </c>
      <c r="H7" s="9" t="s">
        <v>212</v>
      </c>
    </row>
    <row r="8" spans="2:8" ht="15" customHeight="1" thickBot="1" x14ac:dyDescent="0.2">
      <c r="B8" s="10" t="s">
        <v>9</v>
      </c>
      <c r="C8" s="11">
        <f>IF(SUM(C9:C21)=0,"",SUM(C9:C21))</f>
        <v>349</v>
      </c>
      <c r="D8" s="32">
        <f>IF(SUM(D9:D21)=0,"",SUMPRODUCT($C9:$C21, D9:D21)/$C8)</f>
        <v>75.644699140401144</v>
      </c>
      <c r="E8" s="33">
        <f>IF(SUM(E9:E21)=0,"",SUMPRODUCT($C9:$C21, E9:E21)/$C8)</f>
        <v>18.05157593123209</v>
      </c>
      <c r="F8" s="33">
        <f>IF(SUM(F9:F21)=0,"",SUMPRODUCT($C9:$C21, F9:F21)/$C8)</f>
        <v>3.7249283667621778</v>
      </c>
      <c r="G8" s="33">
        <f>IF(SUM(G9:G21)=0,"",SUMPRODUCT($C9:$C21, G9:G21)/$C8)</f>
        <v>0.85959885386819479</v>
      </c>
      <c r="H8" s="34">
        <f>IF(SUM(H9:H21)=0,"",SUMPRODUCT($C9:$C21, H9:H21)/$C8)</f>
        <v>1.7191977077363896</v>
      </c>
    </row>
    <row r="9" spans="2:8" x14ac:dyDescent="0.15">
      <c r="B9" s="12" t="s">
        <v>10</v>
      </c>
      <c r="C9" s="13">
        <v>21</v>
      </c>
      <c r="D9" s="35">
        <v>71.428571428571431</v>
      </c>
      <c r="E9" s="36">
        <v>19.047619047619051</v>
      </c>
      <c r="F9" s="36">
        <v>9.5238095238095237</v>
      </c>
      <c r="G9" s="36"/>
      <c r="H9" s="37"/>
    </row>
    <row r="10" spans="2:8" x14ac:dyDescent="0.15">
      <c r="B10" s="14" t="s">
        <v>11</v>
      </c>
      <c r="C10" s="15">
        <v>17</v>
      </c>
      <c r="D10" s="38">
        <v>76.470588235294116</v>
      </c>
      <c r="E10" s="39">
        <v>17.647058823529409</v>
      </c>
      <c r="F10" s="39">
        <v>5.8823529411764701</v>
      </c>
      <c r="G10" s="39"/>
      <c r="H10" s="40"/>
    </row>
    <row r="11" spans="2:8" x14ac:dyDescent="0.15">
      <c r="B11" s="14" t="s">
        <v>12</v>
      </c>
      <c r="C11" s="15">
        <v>9</v>
      </c>
      <c r="D11" s="38">
        <v>88.888888888888886</v>
      </c>
      <c r="E11" s="39">
        <v>11.111111111111111</v>
      </c>
      <c r="F11" s="39"/>
      <c r="G11" s="39"/>
      <c r="H11" s="40"/>
    </row>
    <row r="12" spans="2:8" x14ac:dyDescent="0.15">
      <c r="B12" s="14" t="s">
        <v>13</v>
      </c>
      <c r="C12" s="15">
        <v>61</v>
      </c>
      <c r="D12" s="38">
        <v>75.409836065573771</v>
      </c>
      <c r="E12" s="39">
        <v>18.032786885245901</v>
      </c>
      <c r="F12" s="39">
        <v>1.639344262295082</v>
      </c>
      <c r="G12" s="39">
        <v>1.639344262295082</v>
      </c>
      <c r="H12" s="40">
        <v>3.278688524590164</v>
      </c>
    </row>
    <row r="13" spans="2:8" x14ac:dyDescent="0.15">
      <c r="B13" s="14" t="s">
        <v>14</v>
      </c>
      <c r="C13" s="15">
        <v>5</v>
      </c>
      <c r="D13" s="38">
        <v>100</v>
      </c>
      <c r="E13" s="39"/>
      <c r="F13" s="39"/>
      <c r="G13" s="39"/>
      <c r="H13" s="40"/>
    </row>
    <row r="14" spans="2:8" x14ac:dyDescent="0.15">
      <c r="B14" s="14" t="s">
        <v>15</v>
      </c>
      <c r="C14" s="15">
        <v>17</v>
      </c>
      <c r="D14" s="38">
        <v>52.941176470588239</v>
      </c>
      <c r="E14" s="39">
        <v>35.294117647058833</v>
      </c>
      <c r="F14" s="39">
        <v>5.8823529411764701</v>
      </c>
      <c r="G14" s="39"/>
      <c r="H14" s="40">
        <v>5.8823529411764701</v>
      </c>
    </row>
    <row r="15" spans="2:8" x14ac:dyDescent="0.15">
      <c r="B15" s="14" t="s">
        <v>16</v>
      </c>
      <c r="C15" s="15">
        <v>19</v>
      </c>
      <c r="D15" s="38">
        <v>68.421052631578945</v>
      </c>
      <c r="E15" s="39">
        <v>31.578947368421051</v>
      </c>
      <c r="F15" s="39"/>
      <c r="G15" s="39"/>
      <c r="H15" s="40"/>
    </row>
    <row r="16" spans="2:8" x14ac:dyDescent="0.15">
      <c r="B16" s="14" t="s">
        <v>17</v>
      </c>
      <c r="C16" s="15">
        <v>18</v>
      </c>
      <c r="D16" s="38">
        <v>83.333333333333343</v>
      </c>
      <c r="E16" s="39">
        <v>16.666666666666661</v>
      </c>
      <c r="F16" s="39"/>
      <c r="G16" s="39"/>
      <c r="H16" s="40"/>
    </row>
    <row r="17" spans="2:8" x14ac:dyDescent="0.15">
      <c r="B17" s="14" t="s">
        <v>18</v>
      </c>
      <c r="C17" s="15">
        <v>54</v>
      </c>
      <c r="D17" s="38">
        <v>77.777777777777786</v>
      </c>
      <c r="E17" s="39">
        <v>16.666666666666661</v>
      </c>
      <c r="F17" s="39">
        <v>5.5555555555555554</v>
      </c>
      <c r="G17" s="39"/>
      <c r="H17" s="40"/>
    </row>
    <row r="18" spans="2:8" x14ac:dyDescent="0.15">
      <c r="B18" s="14" t="s">
        <v>19</v>
      </c>
      <c r="C18" s="15">
        <v>33</v>
      </c>
      <c r="D18" s="38">
        <v>75.757575757575751</v>
      </c>
      <c r="E18" s="39">
        <v>12.121212121212119</v>
      </c>
      <c r="F18" s="39">
        <v>3.0303030303030298</v>
      </c>
      <c r="G18" s="39">
        <v>6.0606060606060614</v>
      </c>
      <c r="H18" s="40">
        <v>3.0303030303030298</v>
      </c>
    </row>
    <row r="19" spans="2:8" x14ac:dyDescent="0.15">
      <c r="B19" s="14" t="s">
        <v>20</v>
      </c>
      <c r="C19" s="15">
        <v>7</v>
      </c>
      <c r="D19" s="38">
        <v>85.714285714285708</v>
      </c>
      <c r="E19" s="39">
        <v>14.285714285714279</v>
      </c>
      <c r="F19" s="39"/>
      <c r="G19" s="39"/>
      <c r="H19" s="40"/>
    </row>
    <row r="20" spans="2:8" x14ac:dyDescent="0.15">
      <c r="B20" s="14" t="s">
        <v>21</v>
      </c>
      <c r="C20" s="15">
        <v>44</v>
      </c>
      <c r="D20" s="38">
        <v>79.545454545454547</v>
      </c>
      <c r="E20" s="39">
        <v>15.90909090909091</v>
      </c>
      <c r="F20" s="39">
        <v>2.2727272727272729</v>
      </c>
      <c r="G20" s="39"/>
      <c r="H20" s="40">
        <v>2.2727272727272729</v>
      </c>
    </row>
    <row r="21" spans="2:8" ht="15" customHeight="1" thickBot="1" x14ac:dyDescent="0.2">
      <c r="B21" s="16" t="s">
        <v>22</v>
      </c>
      <c r="C21" s="17">
        <v>44</v>
      </c>
      <c r="D21" s="41">
        <v>72.727272727272734</v>
      </c>
      <c r="E21" s="42">
        <v>18.18181818181818</v>
      </c>
      <c r="F21" s="42">
        <v>6.8181818181818166</v>
      </c>
      <c r="G21" s="42"/>
      <c r="H21" s="43">
        <v>2.2727272727272729</v>
      </c>
    </row>
    <row r="22" spans="2:8" ht="15" customHeight="1" thickBot="1" x14ac:dyDescent="0.2">
      <c r="B22" s="10" t="s">
        <v>23</v>
      </c>
      <c r="C22" s="11">
        <f>IF(SUM(C23:C31)=0,"",SUM(C23:C31))</f>
        <v>491</v>
      </c>
      <c r="D22" s="32">
        <f>IF(SUM(D23:D31)=0,"",SUMPRODUCT($C23:$C31, D23:D31)/$C22)</f>
        <v>71.894093686354381</v>
      </c>
      <c r="E22" s="33">
        <f>IF(SUM(E23:E31)=0,"",SUMPRODUCT($C23:$C31, E23:E31)/$C22)</f>
        <v>14.867617107942973</v>
      </c>
      <c r="F22" s="33">
        <f>IF(SUM(F23:F31)=0,"",SUMPRODUCT($C23:$C31, F23:F31)/$C22)</f>
        <v>7.1283095723014256</v>
      </c>
      <c r="G22" s="33">
        <f>IF(SUM(G23:G31)=0,"",SUMPRODUCT($C23:$C31, G23:G31)/$C22)</f>
        <v>2.0366598778004072</v>
      </c>
      <c r="H22" s="34">
        <f>IF(SUM(H23:H31)=0,"",SUMPRODUCT($C23:$C31, H23:H31)/$C22)</f>
        <v>4.0733197556008145</v>
      </c>
    </row>
    <row r="23" spans="2:8" x14ac:dyDescent="0.15">
      <c r="B23" s="12" t="s">
        <v>24</v>
      </c>
      <c r="C23" s="13">
        <v>44</v>
      </c>
      <c r="D23" s="35">
        <v>65.909090909090907</v>
      </c>
      <c r="E23" s="36">
        <v>22.72727272727273</v>
      </c>
      <c r="F23" s="36"/>
      <c r="G23" s="36">
        <v>2.2727272727272729</v>
      </c>
      <c r="H23" s="37">
        <v>9.0909090909090917</v>
      </c>
    </row>
    <row r="24" spans="2:8" x14ac:dyDescent="0.15">
      <c r="B24" s="14" t="s">
        <v>25</v>
      </c>
      <c r="C24" s="15">
        <v>63</v>
      </c>
      <c r="D24" s="38">
        <v>95.238095238095227</v>
      </c>
      <c r="E24" s="39">
        <v>1.587301587301587</v>
      </c>
      <c r="F24" s="39">
        <v>1.587301587301587</v>
      </c>
      <c r="G24" s="39"/>
      <c r="H24" s="40">
        <v>1.587301587301587</v>
      </c>
    </row>
    <row r="25" spans="2:8" x14ac:dyDescent="0.15">
      <c r="B25" s="14" t="s">
        <v>26</v>
      </c>
      <c r="C25" s="15">
        <v>65</v>
      </c>
      <c r="D25" s="38">
        <v>64.615384615384613</v>
      </c>
      <c r="E25" s="39">
        <v>16.92307692307692</v>
      </c>
      <c r="F25" s="39">
        <v>7.6923076923076934</v>
      </c>
      <c r="G25" s="39">
        <v>3.0769230769230771</v>
      </c>
      <c r="H25" s="40">
        <v>7.6923076923076934</v>
      </c>
    </row>
    <row r="26" spans="2:8" x14ac:dyDescent="0.15">
      <c r="B26" s="14" t="s">
        <v>27</v>
      </c>
      <c r="C26" s="15">
        <v>101</v>
      </c>
      <c r="D26" s="38">
        <v>72.277227722772281</v>
      </c>
      <c r="E26" s="39">
        <v>15.84158415841584</v>
      </c>
      <c r="F26" s="39">
        <v>7.9207920792079207</v>
      </c>
      <c r="G26" s="39">
        <v>2.9702970297029698</v>
      </c>
      <c r="H26" s="40">
        <v>0.99009900990099009</v>
      </c>
    </row>
    <row r="27" spans="2:8" x14ac:dyDescent="0.15">
      <c r="B27" s="14" t="s">
        <v>28</v>
      </c>
      <c r="C27" s="15">
        <v>118</v>
      </c>
      <c r="D27" s="38">
        <v>72.881355932203391</v>
      </c>
      <c r="E27" s="39">
        <v>16.949152542372879</v>
      </c>
      <c r="F27" s="39">
        <v>5.0847457627118651</v>
      </c>
      <c r="G27" s="39">
        <v>0.84745762711864403</v>
      </c>
      <c r="H27" s="40">
        <v>4.2372881355932197</v>
      </c>
    </row>
    <row r="28" spans="2:8" x14ac:dyDescent="0.15">
      <c r="B28" s="14" t="s">
        <v>29</v>
      </c>
      <c r="C28" s="15">
        <v>43</v>
      </c>
      <c r="D28" s="38">
        <v>51.162790697674417</v>
      </c>
      <c r="E28" s="39">
        <v>18.604651162790699</v>
      </c>
      <c r="F28" s="39">
        <v>18.604651162790699</v>
      </c>
      <c r="G28" s="39">
        <v>6.9767441860465116</v>
      </c>
      <c r="H28" s="40">
        <v>4.6511627906976747</v>
      </c>
    </row>
    <row r="29" spans="2:8" x14ac:dyDescent="0.15">
      <c r="B29" s="14" t="s">
        <v>30</v>
      </c>
      <c r="C29" s="15">
        <v>10</v>
      </c>
      <c r="D29" s="38">
        <v>70</v>
      </c>
      <c r="E29" s="39">
        <v>10</v>
      </c>
      <c r="F29" s="39">
        <v>10</v>
      </c>
      <c r="G29" s="39"/>
      <c r="H29" s="40">
        <v>10</v>
      </c>
    </row>
    <row r="30" spans="2:8" x14ac:dyDescent="0.15">
      <c r="B30" s="14" t="s">
        <v>31</v>
      </c>
      <c r="C30" s="15">
        <v>39</v>
      </c>
      <c r="D30" s="38">
        <v>74.358974358974365</v>
      </c>
      <c r="E30" s="39">
        <v>15.38461538461539</v>
      </c>
      <c r="F30" s="39">
        <v>7.6923076923076934</v>
      </c>
      <c r="G30" s="39"/>
      <c r="H30" s="40">
        <v>2.5641025641025639</v>
      </c>
    </row>
    <row r="31" spans="2:8" ht="15" customHeight="1" thickBot="1" x14ac:dyDescent="0.2">
      <c r="B31" s="16" t="s">
        <v>32</v>
      </c>
      <c r="C31" s="17">
        <v>8</v>
      </c>
      <c r="D31" s="41">
        <v>62.5</v>
      </c>
      <c r="E31" s="42"/>
      <c r="F31" s="42">
        <v>37.5</v>
      </c>
      <c r="G31" s="42"/>
      <c r="H31" s="43"/>
    </row>
    <row r="32" spans="2:8" ht="15" customHeight="1" thickBot="1" x14ac:dyDescent="0.2">
      <c r="B32" s="27" t="s">
        <v>33</v>
      </c>
      <c r="C32" s="28">
        <f>IF(SUM(C23:C31,C9:C21)=0,"",SUM(C23:C31,C9:C21))</f>
        <v>840</v>
      </c>
      <c r="D32" s="49">
        <f>IF(SUM(D23:D31,D9:D21)=0,"",(SUMPRODUCT($C9:$C21, D9:D21)+SUMPRODUCT($C23:$C31, D23:D31))/$C32)</f>
        <v>73.452380952380949</v>
      </c>
      <c r="E32" s="50">
        <f>IF(SUM(E23:E31,E9:E21)=0,"",(SUMPRODUCT($C9:$C21, E9:E21)+SUMPRODUCT($C23:$C31, E23:E31))/$C32)</f>
        <v>16.19047619047619</v>
      </c>
      <c r="F32" s="50">
        <f>IF(SUM(F23:F31,F9:F21)=0,"",(SUMPRODUCT($C9:$C21, F9:F21)+SUMPRODUCT($C23:$C31, F23:F31))/$C32)</f>
        <v>5.7142857142857144</v>
      </c>
      <c r="G32" s="50">
        <f>IF(SUM(G23:G31,G9:G21)=0,"",(SUMPRODUCT($C9:$C21, G9:G21)+SUMPRODUCT($C23:$C31, G23:G31))/$C32)</f>
        <v>1.5476190476190477</v>
      </c>
      <c r="H32" s="51">
        <f>IF(SUM(H23:H31,H9:H21)=0,"",(SUMPRODUCT($C9:$C21, H9:H21)+SUMPRODUCT($C23:$C31, H23:H31))/$C32)</f>
        <v>3.0952380952380953</v>
      </c>
    </row>
    <row r="33" spans="3:3" x14ac:dyDescent="0.15">
      <c r="C33" s="31"/>
    </row>
  </sheetData>
  <phoneticPr fontId="2"/>
  <conditionalFormatting sqref="D8:H32">
    <cfRule type="expression" dxfId="77" priority="176">
      <formula>AND(D8=LARGE($D8:$H8,3),NOT(D8=0))</formula>
    </cfRule>
    <cfRule type="expression" dxfId="76" priority="177">
      <formula>AND(D8=LARGE($D8:$H8,2),NOT(D8=0))</formula>
    </cfRule>
    <cfRule type="expression" dxfId="75" priority="178">
      <formula>AND(D8=LARGE($D8:$H8,1),NOT(D8=0))</formula>
    </cfRule>
  </conditionalFormatting>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B1:F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6" ht="24" customHeight="1" x14ac:dyDescent="0.15">
      <c r="B1" s="2"/>
    </row>
    <row r="3" spans="2:6" x14ac:dyDescent="0.15">
      <c r="B3" s="1" t="s">
        <v>154</v>
      </c>
    </row>
    <row r="4" spans="2:6" x14ac:dyDescent="0.15">
      <c r="B4" s="1" t="s">
        <v>213</v>
      </c>
    </row>
    <row r="6" spans="2:6" ht="15" customHeight="1" thickBot="1" x14ac:dyDescent="0.2">
      <c r="F6" s="3" t="s">
        <v>2</v>
      </c>
    </row>
    <row r="7" spans="2:6" ht="30.95" customHeight="1" thickBot="1" x14ac:dyDescent="0.2">
      <c r="B7" s="4"/>
      <c r="C7" s="5" t="s">
        <v>3</v>
      </c>
      <c r="D7" s="6" t="s">
        <v>214</v>
      </c>
      <c r="E7" s="7" t="s">
        <v>215</v>
      </c>
      <c r="F7" s="9" t="s">
        <v>216</v>
      </c>
    </row>
    <row r="8" spans="2:6" ht="15" customHeight="1" thickBot="1" x14ac:dyDescent="0.2">
      <c r="B8" s="10" t="s">
        <v>9</v>
      </c>
      <c r="C8" s="11">
        <f>IF(SUM(C9:C21)=0,"",SUM(C9:C21))</f>
        <v>323</v>
      </c>
      <c r="D8" s="32">
        <f>IF(SUM(D9:D21)=0,"",SUMPRODUCT($C9:$C21, D9:D21)/$C8)</f>
        <v>44.582043343653254</v>
      </c>
      <c r="E8" s="33">
        <f>IF(SUM(E9:E21)=0,"",SUMPRODUCT($C9:$C21, E9:E21)/$C8)</f>
        <v>43.034055727554183</v>
      </c>
      <c r="F8" s="34">
        <f>IF(SUM(F9:F21)=0,"",SUMPRODUCT($C9:$C21, F9:F21)/$C8)</f>
        <v>12.383900928792571</v>
      </c>
    </row>
    <row r="9" spans="2:6" x14ac:dyDescent="0.15">
      <c r="B9" s="12" t="s">
        <v>10</v>
      </c>
      <c r="C9" s="13">
        <v>20</v>
      </c>
      <c r="D9" s="35">
        <v>45</v>
      </c>
      <c r="E9" s="36">
        <v>50</v>
      </c>
      <c r="F9" s="37">
        <v>5</v>
      </c>
    </row>
    <row r="10" spans="2:6" x14ac:dyDescent="0.15">
      <c r="B10" s="14" t="s">
        <v>11</v>
      </c>
      <c r="C10" s="15">
        <v>15</v>
      </c>
      <c r="D10" s="38">
        <v>33.333333333333329</v>
      </c>
      <c r="E10" s="39">
        <v>60</v>
      </c>
      <c r="F10" s="40">
        <v>6.666666666666667</v>
      </c>
    </row>
    <row r="11" spans="2:6" x14ac:dyDescent="0.15">
      <c r="B11" s="14" t="s">
        <v>12</v>
      </c>
      <c r="C11" s="15">
        <v>9</v>
      </c>
      <c r="D11" s="38">
        <v>66.666666666666657</v>
      </c>
      <c r="E11" s="39">
        <v>22.222222222222221</v>
      </c>
      <c r="F11" s="40">
        <v>11.111111111111111</v>
      </c>
    </row>
    <row r="12" spans="2:6" x14ac:dyDescent="0.15">
      <c r="B12" s="14" t="s">
        <v>13</v>
      </c>
      <c r="C12" s="15">
        <v>57</v>
      </c>
      <c r="D12" s="38">
        <v>45.614035087719287</v>
      </c>
      <c r="E12" s="39">
        <v>43.859649122807006</v>
      </c>
      <c r="F12" s="40">
        <v>10.52631578947368</v>
      </c>
    </row>
    <row r="13" spans="2:6" x14ac:dyDescent="0.15">
      <c r="B13" s="14" t="s">
        <v>14</v>
      </c>
      <c r="C13" s="15">
        <v>5</v>
      </c>
      <c r="D13" s="38">
        <v>20</v>
      </c>
      <c r="E13" s="39">
        <v>60</v>
      </c>
      <c r="F13" s="40">
        <v>20</v>
      </c>
    </row>
    <row r="14" spans="2:6" x14ac:dyDescent="0.15">
      <c r="B14" s="14" t="s">
        <v>15</v>
      </c>
      <c r="C14" s="15">
        <v>14</v>
      </c>
      <c r="D14" s="38">
        <v>57.142857142857139</v>
      </c>
      <c r="E14" s="39">
        <v>35.714285714285722</v>
      </c>
      <c r="F14" s="40">
        <v>7.1428571428571423</v>
      </c>
    </row>
    <row r="15" spans="2:6" x14ac:dyDescent="0.15">
      <c r="B15" s="14" t="s">
        <v>16</v>
      </c>
      <c r="C15" s="15">
        <v>19</v>
      </c>
      <c r="D15" s="38">
        <v>26.315789473684209</v>
      </c>
      <c r="E15" s="39">
        <v>26.315789473684209</v>
      </c>
      <c r="F15" s="40">
        <v>47.368421052631582</v>
      </c>
    </row>
    <row r="16" spans="2:6" x14ac:dyDescent="0.15">
      <c r="B16" s="14" t="s">
        <v>17</v>
      </c>
      <c r="C16" s="15">
        <v>18</v>
      </c>
      <c r="D16" s="38">
        <v>33.333333333333329</v>
      </c>
      <c r="E16" s="39">
        <v>44.444444444444443</v>
      </c>
      <c r="F16" s="40">
        <v>22.222222222222221</v>
      </c>
    </row>
    <row r="17" spans="2:6" x14ac:dyDescent="0.15">
      <c r="B17" s="14" t="s">
        <v>18</v>
      </c>
      <c r="C17" s="15">
        <v>50</v>
      </c>
      <c r="D17" s="38">
        <v>40</v>
      </c>
      <c r="E17" s="39">
        <v>46</v>
      </c>
      <c r="F17" s="40">
        <v>14</v>
      </c>
    </row>
    <row r="18" spans="2:6" x14ac:dyDescent="0.15">
      <c r="B18" s="14" t="s">
        <v>19</v>
      </c>
      <c r="C18" s="15">
        <v>29</v>
      </c>
      <c r="D18" s="38">
        <v>55.172413793103438</v>
      </c>
      <c r="E18" s="39">
        <v>34.482758620689658</v>
      </c>
      <c r="F18" s="40">
        <v>10.3448275862069</v>
      </c>
    </row>
    <row r="19" spans="2:6" x14ac:dyDescent="0.15">
      <c r="B19" s="14" t="s">
        <v>20</v>
      </c>
      <c r="C19" s="15">
        <v>6</v>
      </c>
      <c r="D19" s="38">
        <v>83.333333333333343</v>
      </c>
      <c r="E19" s="39">
        <v>16.666666666666661</v>
      </c>
      <c r="F19" s="40"/>
    </row>
    <row r="20" spans="2:6" x14ac:dyDescent="0.15">
      <c r="B20" s="14" t="s">
        <v>21</v>
      </c>
      <c r="C20" s="15">
        <v>42</v>
      </c>
      <c r="D20" s="38">
        <v>54.761904761904773</v>
      </c>
      <c r="E20" s="39">
        <v>42.857142857142847</v>
      </c>
      <c r="F20" s="40">
        <v>2.3809523809523809</v>
      </c>
    </row>
    <row r="21" spans="2:6" ht="15" customHeight="1" thickBot="1" x14ac:dyDescent="0.2">
      <c r="B21" s="16" t="s">
        <v>22</v>
      </c>
      <c r="C21" s="17">
        <v>39</v>
      </c>
      <c r="D21" s="41">
        <v>35.897435897435898</v>
      </c>
      <c r="E21" s="42">
        <v>51.282051282051277</v>
      </c>
      <c r="F21" s="43">
        <v>12.820512820512819</v>
      </c>
    </row>
    <row r="22" spans="2:6" ht="15" customHeight="1" thickBot="1" x14ac:dyDescent="0.2">
      <c r="B22" s="10" t="s">
        <v>23</v>
      </c>
      <c r="C22" s="11">
        <f>IF(SUM(C23:C31)=0,"",SUM(C23:C31))</f>
        <v>421</v>
      </c>
      <c r="D22" s="32">
        <f>IF(SUM(D23:D31)=0,"",SUMPRODUCT($C23:$C31, D23:D31)/$C22)</f>
        <v>44.655581947743471</v>
      </c>
      <c r="E22" s="33">
        <f>IF(SUM(E23:E31)=0,"",SUMPRODUCT($C23:$C31, E23:E31)/$C22)</f>
        <v>44.180522565320665</v>
      </c>
      <c r="F22" s="34">
        <f>IF(SUM(F23:F31)=0,"",SUMPRODUCT($C23:$C31, F23:F31)/$C22)</f>
        <v>11.163895486935868</v>
      </c>
    </row>
    <row r="23" spans="2:6" x14ac:dyDescent="0.15">
      <c r="B23" s="12" t="s">
        <v>24</v>
      </c>
      <c r="C23" s="13">
        <v>39</v>
      </c>
      <c r="D23" s="35">
        <v>53.846153846153847</v>
      </c>
      <c r="E23" s="36">
        <v>43.589743589743591</v>
      </c>
      <c r="F23" s="37">
        <v>2.5641025641025639</v>
      </c>
    </row>
    <row r="24" spans="2:6" x14ac:dyDescent="0.15">
      <c r="B24" s="14" t="s">
        <v>25</v>
      </c>
      <c r="C24" s="15">
        <v>61</v>
      </c>
      <c r="D24" s="38">
        <v>50.819672131147541</v>
      </c>
      <c r="E24" s="39">
        <v>39.344262295081968</v>
      </c>
      <c r="F24" s="40">
        <v>9.8360655737704921</v>
      </c>
    </row>
    <row r="25" spans="2:6" x14ac:dyDescent="0.15">
      <c r="B25" s="14" t="s">
        <v>26</v>
      </c>
      <c r="C25" s="15">
        <v>53</v>
      </c>
      <c r="D25" s="38">
        <v>37.735849056603783</v>
      </c>
      <c r="E25" s="39">
        <v>50.943396226415103</v>
      </c>
      <c r="F25" s="40">
        <v>11.32075471698113</v>
      </c>
    </row>
    <row r="26" spans="2:6" x14ac:dyDescent="0.15">
      <c r="B26" s="14" t="s">
        <v>27</v>
      </c>
      <c r="C26" s="15">
        <v>86</v>
      </c>
      <c r="D26" s="38">
        <v>37.209302325581397</v>
      </c>
      <c r="E26" s="39">
        <v>52.325581395348841</v>
      </c>
      <c r="F26" s="40">
        <v>10.46511627906977</v>
      </c>
    </row>
    <row r="27" spans="2:6" x14ac:dyDescent="0.15">
      <c r="B27" s="14" t="s">
        <v>28</v>
      </c>
      <c r="C27" s="15">
        <v>103</v>
      </c>
      <c r="D27" s="38">
        <v>49.514563106796118</v>
      </c>
      <c r="E27" s="39">
        <v>33.980582524271853</v>
      </c>
      <c r="F27" s="40">
        <v>16.50485436893204</v>
      </c>
    </row>
    <row r="28" spans="2:6" x14ac:dyDescent="0.15">
      <c r="B28" s="14" t="s">
        <v>29</v>
      </c>
      <c r="C28" s="15">
        <v>31</v>
      </c>
      <c r="D28" s="38">
        <v>51.612903225806448</v>
      </c>
      <c r="E28" s="39">
        <v>45.161290322580641</v>
      </c>
      <c r="F28" s="40">
        <v>3.225806451612903</v>
      </c>
    </row>
    <row r="29" spans="2:6" x14ac:dyDescent="0.15">
      <c r="B29" s="14" t="s">
        <v>30</v>
      </c>
      <c r="C29" s="15">
        <v>8</v>
      </c>
      <c r="D29" s="38">
        <v>50</v>
      </c>
      <c r="E29" s="39">
        <v>37.5</v>
      </c>
      <c r="F29" s="40">
        <v>12.5</v>
      </c>
    </row>
    <row r="30" spans="2:6" x14ac:dyDescent="0.15">
      <c r="B30" s="14" t="s">
        <v>31</v>
      </c>
      <c r="C30" s="15">
        <v>35</v>
      </c>
      <c r="D30" s="38">
        <v>31.428571428571431</v>
      </c>
      <c r="E30" s="39">
        <v>51.428571428571423</v>
      </c>
      <c r="F30" s="40">
        <v>17.142857142857139</v>
      </c>
    </row>
    <row r="31" spans="2:6" ht="15" customHeight="1" thickBot="1" x14ac:dyDescent="0.2">
      <c r="B31" s="16" t="s">
        <v>32</v>
      </c>
      <c r="C31" s="17">
        <v>5</v>
      </c>
      <c r="D31" s="41">
        <v>40</v>
      </c>
      <c r="E31" s="42">
        <v>60</v>
      </c>
      <c r="F31" s="43"/>
    </row>
    <row r="32" spans="2:6" ht="15" customHeight="1" thickBot="1" x14ac:dyDescent="0.2">
      <c r="B32" s="10" t="s">
        <v>33</v>
      </c>
      <c r="C32" s="11">
        <f>IF(SUM(C23:C31,C9:C21)=0,"",SUM(C23:C31,C9:C21))</f>
        <v>744</v>
      </c>
      <c r="D32" s="32">
        <f>IF(SUM(D23:D31,D9:D21)=0,"",(SUMPRODUCT($C9:$C21, D9:D21)+SUMPRODUCT($C23:$C31, D23:D31))/$C32)</f>
        <v>44.623655913978496</v>
      </c>
      <c r="E32" s="33">
        <f>IF(SUM(E23:E31,E9:E21)=0,"",(SUMPRODUCT($C9:$C21, E9:E21)+SUMPRODUCT($C23:$C31, E23:E31))/$C32)</f>
        <v>43.682795698924728</v>
      </c>
      <c r="F32" s="34">
        <f>IF(SUM(F23:F31,F9:F21)=0,"",(SUMPRODUCT($C9:$C21, F9:F21)+SUMPRODUCT($C23:$C31, F23:F31))/$C32)</f>
        <v>11.693548387096774</v>
      </c>
    </row>
    <row r="33" spans="3:3" x14ac:dyDescent="0.15">
      <c r="C33" s="31"/>
    </row>
  </sheetData>
  <phoneticPr fontId="2"/>
  <conditionalFormatting sqref="D8:F32">
    <cfRule type="expression" dxfId="74" priority="173">
      <formula>AND(D8=LARGE($D8:$F8,3),NOT(D8=0))</formula>
    </cfRule>
    <cfRule type="expression" dxfId="73" priority="174">
      <formula>AND(D8=LARGE($D8:$F8,2),NOT(D8=0))</formula>
    </cfRule>
    <cfRule type="expression" dxfId="72" priority="175">
      <formula>AND(D8=LARGE($D8:$F8,1),NOT(D8=0))</formula>
    </cfRule>
  </conditionalFormatting>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B1:K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1" ht="24" customHeight="1" x14ac:dyDescent="0.15">
      <c r="B1" s="2"/>
    </row>
    <row r="3" spans="2:11" x14ac:dyDescent="0.15">
      <c r="B3" s="1" t="s">
        <v>217</v>
      </c>
    </row>
    <row r="4" spans="2:11" x14ac:dyDescent="0.15">
      <c r="B4" s="1" t="s">
        <v>383</v>
      </c>
    </row>
    <row r="5" spans="2:11" x14ac:dyDescent="0.15">
      <c r="B5" s="1" t="s">
        <v>384</v>
      </c>
    </row>
    <row r="6" spans="2:11" ht="15" customHeight="1" thickBot="1" x14ac:dyDescent="0.2">
      <c r="K6" s="3" t="s">
        <v>2</v>
      </c>
    </row>
    <row r="7" spans="2:11" ht="60.95" customHeight="1" thickBot="1" x14ac:dyDescent="0.2">
      <c r="B7" s="4"/>
      <c r="C7" s="5" t="s">
        <v>3</v>
      </c>
      <c r="D7" s="6" t="s">
        <v>218</v>
      </c>
      <c r="E7" s="7" t="s">
        <v>219</v>
      </c>
      <c r="F7" s="7" t="s">
        <v>220</v>
      </c>
      <c r="G7" s="7" t="s">
        <v>221</v>
      </c>
      <c r="H7" s="7" t="s">
        <v>222</v>
      </c>
      <c r="I7" s="7" t="s">
        <v>223</v>
      </c>
      <c r="J7" s="7" t="s">
        <v>224</v>
      </c>
      <c r="K7" s="9" t="s">
        <v>225</v>
      </c>
    </row>
    <row r="8" spans="2:11" ht="15" customHeight="1" thickBot="1" x14ac:dyDescent="0.2">
      <c r="B8" s="10" t="s">
        <v>9</v>
      </c>
      <c r="C8" s="11">
        <f>IF(SUM(C9:C21)=0,"",SUM(C9:C21))</f>
        <v>338</v>
      </c>
      <c r="D8" s="32">
        <v>31.65680473372781</v>
      </c>
      <c r="E8" s="33">
        <v>24.852071005917161</v>
      </c>
      <c r="F8" s="33">
        <v>50</v>
      </c>
      <c r="G8" s="33">
        <v>38.461538461538467</v>
      </c>
      <c r="H8" s="33">
        <v>49.408284023668642</v>
      </c>
      <c r="I8" s="33">
        <v>5.9171597633136086</v>
      </c>
      <c r="J8" s="33">
        <v>0.8875739644970414</v>
      </c>
      <c r="K8" s="34">
        <v>0.8875739644970414</v>
      </c>
    </row>
    <row r="9" spans="2:11" x14ac:dyDescent="0.15">
      <c r="B9" s="12" t="s">
        <v>10</v>
      </c>
      <c r="C9" s="13">
        <v>21</v>
      </c>
      <c r="D9" s="35">
        <v>4.7619047619047619</v>
      </c>
      <c r="E9" s="36">
        <v>9.5238095238095237</v>
      </c>
      <c r="F9" s="36">
        <v>57.142857142857139</v>
      </c>
      <c r="G9" s="36">
        <v>23.80952380952381</v>
      </c>
      <c r="H9" s="36">
        <v>76.19047619047619</v>
      </c>
      <c r="I9" s="36"/>
      <c r="J9" s="36"/>
      <c r="K9" s="37"/>
    </row>
    <row r="10" spans="2:11" x14ac:dyDescent="0.15">
      <c r="B10" s="14" t="s">
        <v>11</v>
      </c>
      <c r="C10" s="15">
        <v>14</v>
      </c>
      <c r="D10" s="38">
        <v>28.571428571428569</v>
      </c>
      <c r="E10" s="39">
        <v>35.714285714285722</v>
      </c>
      <c r="F10" s="39">
        <v>42.857142857142847</v>
      </c>
      <c r="G10" s="39">
        <v>42.857142857142847</v>
      </c>
      <c r="H10" s="39">
        <v>28.571428571428569</v>
      </c>
      <c r="I10" s="39">
        <v>7.1428571428571423</v>
      </c>
      <c r="J10" s="39">
        <v>7.1428571428571423</v>
      </c>
      <c r="K10" s="40"/>
    </row>
    <row r="11" spans="2:11" x14ac:dyDescent="0.15">
      <c r="B11" s="14" t="s">
        <v>12</v>
      </c>
      <c r="C11" s="15">
        <v>9</v>
      </c>
      <c r="D11" s="38">
        <v>44.444444444444443</v>
      </c>
      <c r="E11" s="39">
        <v>44.444444444444443</v>
      </c>
      <c r="F11" s="39">
        <v>44.444444444444443</v>
      </c>
      <c r="G11" s="39">
        <v>55.555555555555557</v>
      </c>
      <c r="H11" s="39">
        <v>55.555555555555557</v>
      </c>
      <c r="I11" s="39">
        <v>11.111111111111111</v>
      </c>
      <c r="J11" s="39"/>
      <c r="K11" s="40"/>
    </row>
    <row r="12" spans="2:11" x14ac:dyDescent="0.15">
      <c r="B12" s="14" t="s">
        <v>13</v>
      </c>
      <c r="C12" s="15">
        <v>60</v>
      </c>
      <c r="D12" s="38">
        <v>15</v>
      </c>
      <c r="E12" s="39">
        <v>28.333333333333329</v>
      </c>
      <c r="F12" s="39">
        <v>60</v>
      </c>
      <c r="G12" s="39">
        <v>43.333333333333343</v>
      </c>
      <c r="H12" s="39">
        <v>46.666666666666657</v>
      </c>
      <c r="I12" s="39">
        <v>5</v>
      </c>
      <c r="J12" s="39"/>
      <c r="K12" s="40">
        <v>3.333333333333333</v>
      </c>
    </row>
    <row r="13" spans="2:11" x14ac:dyDescent="0.15">
      <c r="B13" s="14" t="s">
        <v>14</v>
      </c>
      <c r="C13" s="15">
        <v>5</v>
      </c>
      <c r="D13" s="38">
        <v>40</v>
      </c>
      <c r="E13" s="39">
        <v>100</v>
      </c>
      <c r="F13" s="39">
        <v>20</v>
      </c>
      <c r="G13" s="39">
        <v>100</v>
      </c>
      <c r="H13" s="39"/>
      <c r="I13" s="39">
        <v>20</v>
      </c>
      <c r="J13" s="39"/>
      <c r="K13" s="40"/>
    </row>
    <row r="14" spans="2:11" x14ac:dyDescent="0.15">
      <c r="B14" s="14" t="s">
        <v>15</v>
      </c>
      <c r="C14" s="15">
        <v>17</v>
      </c>
      <c r="D14" s="38">
        <v>58.82352941176471</v>
      </c>
      <c r="E14" s="39">
        <v>29.411764705882359</v>
      </c>
      <c r="F14" s="39">
        <v>35.294117647058833</v>
      </c>
      <c r="G14" s="39">
        <v>35.294117647058833</v>
      </c>
      <c r="H14" s="39">
        <v>47.058823529411761</v>
      </c>
      <c r="I14" s="39">
        <v>11.76470588235294</v>
      </c>
      <c r="J14" s="39"/>
      <c r="K14" s="40"/>
    </row>
    <row r="15" spans="2:11" x14ac:dyDescent="0.15">
      <c r="B15" s="14" t="s">
        <v>16</v>
      </c>
      <c r="C15" s="15">
        <v>18</v>
      </c>
      <c r="D15" s="38">
        <v>16.666666666666661</v>
      </c>
      <c r="E15" s="39">
        <v>22.222222222222221</v>
      </c>
      <c r="F15" s="39">
        <v>33.333333333333329</v>
      </c>
      <c r="G15" s="39">
        <v>38.888888888888893</v>
      </c>
      <c r="H15" s="39">
        <v>55.555555555555557</v>
      </c>
      <c r="I15" s="39"/>
      <c r="J15" s="39"/>
      <c r="K15" s="40"/>
    </row>
    <row r="16" spans="2:11" x14ac:dyDescent="0.15">
      <c r="B16" s="14" t="s">
        <v>17</v>
      </c>
      <c r="C16" s="15">
        <v>19</v>
      </c>
      <c r="D16" s="38">
        <v>31.578947368421051</v>
      </c>
      <c r="E16" s="39">
        <v>15.789473684210529</v>
      </c>
      <c r="F16" s="39">
        <v>57.894736842105267</v>
      </c>
      <c r="G16" s="39">
        <v>47.368421052631582</v>
      </c>
      <c r="H16" s="39">
        <v>57.894736842105267</v>
      </c>
      <c r="I16" s="39"/>
      <c r="J16" s="39"/>
      <c r="K16" s="40"/>
    </row>
    <row r="17" spans="2:11" x14ac:dyDescent="0.15">
      <c r="B17" s="14" t="s">
        <v>18</v>
      </c>
      <c r="C17" s="15">
        <v>54</v>
      </c>
      <c r="D17" s="38">
        <v>57.407407407407398</v>
      </c>
      <c r="E17" s="39">
        <v>31.481481481481481</v>
      </c>
      <c r="F17" s="39">
        <v>35.185185185185183</v>
      </c>
      <c r="G17" s="39">
        <v>38.888888888888893</v>
      </c>
      <c r="H17" s="39">
        <v>42.592592592592602</v>
      </c>
      <c r="I17" s="39">
        <v>7.4074074074074074</v>
      </c>
      <c r="J17" s="39">
        <v>1.8518518518518521</v>
      </c>
      <c r="K17" s="40"/>
    </row>
    <row r="18" spans="2:11" x14ac:dyDescent="0.15">
      <c r="B18" s="14" t="s">
        <v>19</v>
      </c>
      <c r="C18" s="15">
        <v>32</v>
      </c>
      <c r="D18" s="38">
        <v>46.875</v>
      </c>
      <c r="E18" s="39">
        <v>12.5</v>
      </c>
      <c r="F18" s="39">
        <v>56.25</v>
      </c>
      <c r="G18" s="39">
        <v>40.625</v>
      </c>
      <c r="H18" s="39">
        <v>43.75</v>
      </c>
      <c r="I18" s="39">
        <v>9.375</v>
      </c>
      <c r="J18" s="39"/>
      <c r="K18" s="40"/>
    </row>
    <row r="19" spans="2:11" x14ac:dyDescent="0.15">
      <c r="B19" s="14" t="s">
        <v>20</v>
      </c>
      <c r="C19" s="15">
        <v>6</v>
      </c>
      <c r="D19" s="38">
        <v>16.666666666666661</v>
      </c>
      <c r="E19" s="39"/>
      <c r="F19" s="39">
        <v>83.333333333333343</v>
      </c>
      <c r="G19" s="39">
        <v>50</v>
      </c>
      <c r="H19" s="39">
        <v>16.666666666666661</v>
      </c>
      <c r="I19" s="39"/>
      <c r="J19" s="39"/>
      <c r="K19" s="40"/>
    </row>
    <row r="20" spans="2:11" x14ac:dyDescent="0.15">
      <c r="B20" s="14" t="s">
        <v>21</v>
      </c>
      <c r="C20" s="15">
        <v>44</v>
      </c>
      <c r="D20" s="38">
        <v>34.090909090909093</v>
      </c>
      <c r="E20" s="39">
        <v>20.45454545454546</v>
      </c>
      <c r="F20" s="39">
        <v>59.090909090909093</v>
      </c>
      <c r="G20" s="39">
        <v>31.81818181818182</v>
      </c>
      <c r="H20" s="39">
        <v>47.727272727272727</v>
      </c>
      <c r="I20" s="39">
        <v>6.8181818181818166</v>
      </c>
      <c r="J20" s="39"/>
      <c r="K20" s="40"/>
    </row>
    <row r="21" spans="2:11" ht="15" customHeight="1" thickBot="1" x14ac:dyDescent="0.2">
      <c r="B21" s="16" t="s">
        <v>22</v>
      </c>
      <c r="C21" s="17">
        <v>39</v>
      </c>
      <c r="D21" s="41">
        <v>15.38461538461539</v>
      </c>
      <c r="E21" s="42">
        <v>23.07692307692308</v>
      </c>
      <c r="F21" s="42">
        <v>48.717948717948723</v>
      </c>
      <c r="G21" s="42">
        <v>25.641025641025639</v>
      </c>
      <c r="H21" s="42">
        <v>66.666666666666657</v>
      </c>
      <c r="I21" s="42">
        <v>5.1282051282051277</v>
      </c>
      <c r="J21" s="42">
        <v>2.5641025641025639</v>
      </c>
      <c r="K21" s="43">
        <v>2.5641025641025639</v>
      </c>
    </row>
    <row r="22" spans="2:11" ht="15" customHeight="1" thickBot="1" x14ac:dyDescent="0.2">
      <c r="B22" s="10" t="s">
        <v>23</v>
      </c>
      <c r="C22" s="11">
        <f>IF(SUM(C23:C31)=0,"",SUM(C23:C31))</f>
        <v>463</v>
      </c>
      <c r="D22" s="32">
        <v>32.6133909287257</v>
      </c>
      <c r="E22" s="33">
        <v>18.358531317494599</v>
      </c>
      <c r="F22" s="33">
        <v>35.637149028077751</v>
      </c>
      <c r="G22" s="33">
        <v>36.933045356371487</v>
      </c>
      <c r="H22" s="33">
        <v>52.699784017278617</v>
      </c>
      <c r="I22" s="33">
        <v>9.0712742980561565</v>
      </c>
      <c r="J22" s="33">
        <v>0.21598272138228941</v>
      </c>
      <c r="K22" s="34">
        <v>4.5356371490280782</v>
      </c>
    </row>
    <row r="23" spans="2:11" x14ac:dyDescent="0.15">
      <c r="B23" s="12" t="s">
        <v>24</v>
      </c>
      <c r="C23" s="13">
        <v>48</v>
      </c>
      <c r="D23" s="35">
        <v>41.666666666666671</v>
      </c>
      <c r="E23" s="36">
        <v>29.166666666666671</v>
      </c>
      <c r="F23" s="36">
        <v>29.166666666666671</v>
      </c>
      <c r="G23" s="36">
        <v>52.083333333333343</v>
      </c>
      <c r="H23" s="36">
        <v>45.833333333333329</v>
      </c>
      <c r="I23" s="36">
        <v>6.25</v>
      </c>
      <c r="J23" s="36">
        <v>2.083333333333333</v>
      </c>
      <c r="K23" s="37">
        <v>4.1666666666666661</v>
      </c>
    </row>
    <row r="24" spans="2:11" x14ac:dyDescent="0.15">
      <c r="B24" s="14" t="s">
        <v>25</v>
      </c>
      <c r="C24" s="15">
        <v>61</v>
      </c>
      <c r="D24" s="38">
        <v>54.098360655737707</v>
      </c>
      <c r="E24" s="39">
        <v>11.47540983606557</v>
      </c>
      <c r="F24" s="39">
        <v>45.901639344262293</v>
      </c>
      <c r="G24" s="39">
        <v>45.901639344262293</v>
      </c>
      <c r="H24" s="39">
        <v>37.704918032786892</v>
      </c>
      <c r="I24" s="39">
        <v>13.11475409836066</v>
      </c>
      <c r="J24" s="39"/>
      <c r="K24" s="40">
        <v>1.639344262295082</v>
      </c>
    </row>
    <row r="25" spans="2:11" x14ac:dyDescent="0.15">
      <c r="B25" s="14" t="s">
        <v>26</v>
      </c>
      <c r="C25" s="15">
        <v>62</v>
      </c>
      <c r="D25" s="38">
        <v>22.58064516129032</v>
      </c>
      <c r="E25" s="39">
        <v>8.064516129032258</v>
      </c>
      <c r="F25" s="39">
        <v>20.967741935483868</v>
      </c>
      <c r="G25" s="39">
        <v>27.41935483870968</v>
      </c>
      <c r="H25" s="39">
        <v>67.741935483870961</v>
      </c>
      <c r="I25" s="39">
        <v>6.4516129032258061</v>
      </c>
      <c r="J25" s="39"/>
      <c r="K25" s="40">
        <v>4.838709677419355</v>
      </c>
    </row>
    <row r="26" spans="2:11" x14ac:dyDescent="0.15">
      <c r="B26" s="14" t="s">
        <v>27</v>
      </c>
      <c r="C26" s="15">
        <v>95</v>
      </c>
      <c r="D26" s="38">
        <v>34.736842105263158</v>
      </c>
      <c r="E26" s="39">
        <v>24.210526315789469</v>
      </c>
      <c r="F26" s="39">
        <v>52.631578947368418</v>
      </c>
      <c r="G26" s="39">
        <v>28.421052631578949</v>
      </c>
      <c r="H26" s="39">
        <v>41.05263157894737</v>
      </c>
      <c r="I26" s="39">
        <v>9.4736842105263168</v>
      </c>
      <c r="J26" s="39"/>
      <c r="K26" s="40">
        <v>4.2105263157894726</v>
      </c>
    </row>
    <row r="27" spans="2:11" x14ac:dyDescent="0.15">
      <c r="B27" s="14" t="s">
        <v>28</v>
      </c>
      <c r="C27" s="15">
        <v>116</v>
      </c>
      <c r="D27" s="38">
        <v>23.27586206896552</v>
      </c>
      <c r="E27" s="39">
        <v>18.96551724137931</v>
      </c>
      <c r="F27" s="39">
        <v>33.620689655172413</v>
      </c>
      <c r="G27" s="39">
        <v>43.103448275862057</v>
      </c>
      <c r="H27" s="39">
        <v>71.551724137931032</v>
      </c>
      <c r="I27" s="39">
        <v>11.206896551724141</v>
      </c>
      <c r="J27" s="39"/>
      <c r="K27" s="40">
        <v>2.5862068965517242</v>
      </c>
    </row>
    <row r="28" spans="2:11" x14ac:dyDescent="0.15">
      <c r="B28" s="14" t="s">
        <v>29</v>
      </c>
      <c r="C28" s="15">
        <v>33</v>
      </c>
      <c r="D28" s="38">
        <v>27.27272727272727</v>
      </c>
      <c r="E28" s="39">
        <v>6.0606060606060614</v>
      </c>
      <c r="F28" s="39">
        <v>30.303030303030301</v>
      </c>
      <c r="G28" s="39">
        <v>24.242424242424239</v>
      </c>
      <c r="H28" s="39">
        <v>36.363636363636367</v>
      </c>
      <c r="I28" s="39">
        <v>3.0303030303030298</v>
      </c>
      <c r="J28" s="39"/>
      <c r="K28" s="40">
        <v>9.0909090909090917</v>
      </c>
    </row>
    <row r="29" spans="2:11" x14ac:dyDescent="0.15">
      <c r="B29" s="14" t="s">
        <v>30</v>
      </c>
      <c r="C29" s="15">
        <v>10</v>
      </c>
      <c r="D29" s="38">
        <v>70</v>
      </c>
      <c r="E29" s="39">
        <v>30</v>
      </c>
      <c r="F29" s="39">
        <v>30</v>
      </c>
      <c r="G29" s="39">
        <v>20</v>
      </c>
      <c r="H29" s="39">
        <v>30</v>
      </c>
      <c r="I29" s="39">
        <v>10</v>
      </c>
      <c r="J29" s="39"/>
      <c r="K29" s="40"/>
    </row>
    <row r="30" spans="2:11" x14ac:dyDescent="0.15">
      <c r="B30" s="14" t="s">
        <v>31</v>
      </c>
      <c r="C30" s="15">
        <v>32</v>
      </c>
      <c r="D30" s="38">
        <v>15.625</v>
      </c>
      <c r="E30" s="39">
        <v>21.875</v>
      </c>
      <c r="F30" s="39">
        <v>18.75</v>
      </c>
      <c r="G30" s="39">
        <v>34.375</v>
      </c>
      <c r="H30" s="39">
        <v>56.25</v>
      </c>
      <c r="I30" s="39">
        <v>3.125</v>
      </c>
      <c r="J30" s="39"/>
      <c r="K30" s="40">
        <v>15.625</v>
      </c>
    </row>
    <row r="31" spans="2:11" ht="15" customHeight="1" thickBot="1" x14ac:dyDescent="0.2">
      <c r="B31" s="16" t="s">
        <v>32</v>
      </c>
      <c r="C31" s="17">
        <v>6</v>
      </c>
      <c r="D31" s="41">
        <v>50</v>
      </c>
      <c r="E31" s="42">
        <v>33.333333333333329</v>
      </c>
      <c r="F31" s="42">
        <v>33.333333333333329</v>
      </c>
      <c r="G31" s="42">
        <v>50</v>
      </c>
      <c r="H31" s="42">
        <v>33.333333333333329</v>
      </c>
      <c r="I31" s="42">
        <v>33.333333333333329</v>
      </c>
      <c r="J31" s="42"/>
      <c r="K31" s="43"/>
    </row>
    <row r="32" spans="2:11" ht="15" customHeight="1" thickBot="1" x14ac:dyDescent="0.2">
      <c r="B32" s="10" t="s">
        <v>33</v>
      </c>
      <c r="C32" s="11">
        <f>IF(SUM(C23:C31,C9:C21)=0,"",SUM(C23:C31,C9:C21))</f>
        <v>801</v>
      </c>
      <c r="D32" s="32">
        <v>32.209737827715358</v>
      </c>
      <c r="E32" s="33">
        <v>21.09862671660424</v>
      </c>
      <c r="F32" s="33">
        <v>41.697877652933833</v>
      </c>
      <c r="G32" s="33">
        <v>37.578027465667923</v>
      </c>
      <c r="H32" s="33">
        <v>51.310861423220977</v>
      </c>
      <c r="I32" s="33">
        <v>7.7403245942571779</v>
      </c>
      <c r="J32" s="33">
        <v>0.49937578027465668</v>
      </c>
      <c r="K32" s="34">
        <v>2.9962546816479398</v>
      </c>
    </row>
    <row r="33" spans="3:3" x14ac:dyDescent="0.15">
      <c r="C33" s="31"/>
    </row>
  </sheetData>
  <phoneticPr fontId="2"/>
  <conditionalFormatting sqref="D8:K32">
    <cfRule type="expression" dxfId="71" priority="170">
      <formula>AND(D8=LARGE($D8:$K8,3),NOT(D8=0))</formula>
    </cfRule>
    <cfRule type="expression" dxfId="70" priority="171">
      <formula>AND(D8=LARGE($D8:$K8,2),NOT(D8=0))</formula>
    </cfRule>
    <cfRule type="expression" dxfId="69" priority="172">
      <formula>AND(D8=LARGE($D8:$K8,1),NOT(D8=0))</formula>
    </cfRule>
  </conditionalFormatting>
  <pageMargins left="0.7" right="0.7" top="0.75" bottom="0.75" header="0.3" footer="0.3"/>
  <pageSetup paperSize="9" scale="9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34"/>
  <sheetViews>
    <sheetView zoomScaleNormal="100" workbookViewId="0">
      <selection activeCell="G26" sqref="G26"/>
    </sheetView>
  </sheetViews>
  <sheetFormatPr defaultRowHeight="18.75" x14ac:dyDescent="0.15"/>
  <cols>
    <col min="1" max="1" width="2.25" style="74" customWidth="1"/>
    <col min="2" max="2" width="2.75" style="74" customWidth="1"/>
    <col min="3" max="3" width="3.5" style="74" customWidth="1"/>
    <col min="4" max="4" width="26.875" style="74" customWidth="1"/>
    <col min="5" max="5" width="26.375" style="74" customWidth="1"/>
    <col min="6" max="7" width="15.625" style="74" customWidth="1"/>
    <col min="8" max="8" width="5.125" style="74" customWidth="1"/>
    <col min="9" max="16384" width="9" style="74"/>
  </cols>
  <sheetData>
    <row r="2" spans="2:11" ht="24" x14ac:dyDescent="0.15">
      <c r="B2" s="73" t="s">
        <v>344</v>
      </c>
    </row>
    <row r="3" spans="2:11" ht="18.75" customHeight="1" x14ac:dyDescent="0.15">
      <c r="B3" s="73"/>
    </row>
    <row r="4" spans="2:11" x14ac:dyDescent="0.15">
      <c r="B4" s="75" t="s">
        <v>365</v>
      </c>
      <c r="C4" s="75"/>
      <c r="D4" s="75"/>
      <c r="E4" s="75"/>
      <c r="F4" s="75"/>
      <c r="G4" s="75"/>
      <c r="H4" s="76"/>
      <c r="I4" s="76"/>
      <c r="J4" s="76"/>
      <c r="K4" s="76"/>
    </row>
    <row r="5" spans="2:11" x14ac:dyDescent="0.15">
      <c r="B5" s="77" t="s">
        <v>345</v>
      </c>
      <c r="C5" s="78"/>
      <c r="D5" s="78"/>
      <c r="E5" s="78"/>
      <c r="F5" s="79"/>
      <c r="G5" s="79"/>
      <c r="H5" s="76"/>
      <c r="I5" s="76"/>
      <c r="J5" s="76"/>
      <c r="K5" s="76"/>
    </row>
    <row r="6" spans="2:11" x14ac:dyDescent="0.15">
      <c r="B6" s="78"/>
      <c r="C6" s="78" t="s">
        <v>346</v>
      </c>
      <c r="D6" s="78"/>
      <c r="E6" s="78"/>
      <c r="F6" s="78"/>
      <c r="G6" s="78"/>
    </row>
    <row r="7" spans="2:11" ht="15" customHeight="1" x14ac:dyDescent="0.15">
      <c r="B7" s="78"/>
      <c r="C7" s="78"/>
      <c r="D7" s="78"/>
      <c r="E7" s="78"/>
      <c r="F7" s="78"/>
      <c r="G7" s="78"/>
    </row>
    <row r="8" spans="2:11" x14ac:dyDescent="0.15">
      <c r="B8" s="77" t="s">
        <v>347</v>
      </c>
      <c r="C8" s="78"/>
      <c r="D8" s="78"/>
      <c r="E8" s="78"/>
      <c r="F8" s="78"/>
      <c r="G8" s="78"/>
    </row>
    <row r="9" spans="2:11" x14ac:dyDescent="0.15">
      <c r="B9" s="78"/>
      <c r="C9" s="78" t="s">
        <v>348</v>
      </c>
      <c r="D9" s="78"/>
      <c r="E9" s="78"/>
      <c r="F9" s="78"/>
      <c r="G9" s="78"/>
    </row>
    <row r="10" spans="2:11" ht="15" customHeight="1" x14ac:dyDescent="0.15">
      <c r="B10" s="78"/>
      <c r="C10" s="78"/>
      <c r="D10" s="78"/>
      <c r="E10" s="78"/>
      <c r="F10" s="78"/>
      <c r="G10" s="78"/>
    </row>
    <row r="11" spans="2:11" x14ac:dyDescent="0.15">
      <c r="B11" s="77" t="s">
        <v>349</v>
      </c>
      <c r="C11" s="78"/>
      <c r="D11" s="78"/>
      <c r="E11" s="78"/>
      <c r="F11" s="78"/>
      <c r="G11" s="78"/>
    </row>
    <row r="12" spans="2:11" x14ac:dyDescent="0.15">
      <c r="B12" s="78"/>
      <c r="C12" s="78" t="s">
        <v>366</v>
      </c>
      <c r="D12" s="78"/>
      <c r="E12" s="78"/>
      <c r="F12" s="78"/>
      <c r="G12" s="78"/>
    </row>
    <row r="13" spans="2:11" ht="15" customHeight="1" x14ac:dyDescent="0.15">
      <c r="B13" s="78"/>
      <c r="C13" s="78"/>
      <c r="D13" s="78"/>
      <c r="E13" s="78"/>
      <c r="F13" s="78"/>
      <c r="G13" s="78"/>
    </row>
    <row r="14" spans="2:11" x14ac:dyDescent="0.15">
      <c r="B14" s="77" t="s">
        <v>350</v>
      </c>
      <c r="C14" s="78"/>
      <c r="D14" s="78"/>
      <c r="E14" s="78"/>
      <c r="F14" s="78"/>
      <c r="G14" s="78"/>
    </row>
    <row r="15" spans="2:11" x14ac:dyDescent="0.15">
      <c r="B15" s="78"/>
      <c r="C15" s="78" t="s">
        <v>367</v>
      </c>
      <c r="D15" s="78"/>
      <c r="E15" s="78"/>
      <c r="F15" s="78"/>
      <c r="G15" s="78"/>
    </row>
    <row r="16" spans="2:11" x14ac:dyDescent="0.15">
      <c r="B16" s="78"/>
      <c r="C16" s="78" t="s">
        <v>351</v>
      </c>
      <c r="D16" s="78"/>
      <c r="E16" s="78"/>
      <c r="F16" s="78"/>
      <c r="G16" s="78"/>
    </row>
    <row r="17" spans="2:7" ht="15" customHeight="1" thickBot="1" x14ac:dyDescent="0.2"/>
    <row r="18" spans="2:7" x14ac:dyDescent="0.15">
      <c r="D18" s="110" t="s">
        <v>352</v>
      </c>
      <c r="E18" s="112" t="s">
        <v>353</v>
      </c>
      <c r="F18" s="112"/>
      <c r="G18" s="113"/>
    </row>
    <row r="19" spans="2:7" ht="19.5" thickBot="1" x14ac:dyDescent="0.2">
      <c r="D19" s="111"/>
      <c r="E19" s="80" t="s">
        <v>354</v>
      </c>
      <c r="F19" s="81" t="s">
        <v>355</v>
      </c>
      <c r="G19" s="82" t="s">
        <v>356</v>
      </c>
    </row>
    <row r="20" spans="2:7" x14ac:dyDescent="0.15">
      <c r="D20" s="88" t="s">
        <v>357</v>
      </c>
      <c r="E20" s="89" t="s">
        <v>379</v>
      </c>
      <c r="F20" s="90" t="s">
        <v>380</v>
      </c>
      <c r="G20" s="91" t="s">
        <v>381</v>
      </c>
    </row>
    <row r="21" spans="2:7" ht="19.5" thickBot="1" x14ac:dyDescent="0.2">
      <c r="D21" s="92" t="s">
        <v>378</v>
      </c>
      <c r="E21" s="93" t="s">
        <v>382</v>
      </c>
      <c r="F21" s="94"/>
      <c r="G21" s="95"/>
    </row>
    <row r="23" spans="2:7" ht="15" customHeight="1" x14ac:dyDescent="0.15"/>
    <row r="24" spans="2:7" x14ac:dyDescent="0.15">
      <c r="B24" s="78" t="s">
        <v>358</v>
      </c>
      <c r="C24" s="78"/>
      <c r="D24" s="78"/>
      <c r="E24" s="78"/>
    </row>
    <row r="25" spans="2:7" ht="15" customHeight="1" x14ac:dyDescent="0.15">
      <c r="B25" s="78"/>
      <c r="C25" s="78"/>
      <c r="D25" s="78"/>
      <c r="E25" s="78"/>
    </row>
    <row r="26" spans="2:7" x14ac:dyDescent="0.15">
      <c r="B26" s="78"/>
      <c r="C26" s="78"/>
      <c r="D26" s="78" t="s">
        <v>359</v>
      </c>
      <c r="E26" s="78"/>
    </row>
    <row r="27" spans="2:7" x14ac:dyDescent="0.15">
      <c r="B27" s="78"/>
      <c r="C27" s="78"/>
      <c r="D27" s="78" t="s">
        <v>368</v>
      </c>
      <c r="E27" s="78"/>
    </row>
    <row r="28" spans="2:7" x14ac:dyDescent="0.15">
      <c r="B28" s="78"/>
      <c r="C28" s="78"/>
      <c r="D28" s="78" t="s">
        <v>360</v>
      </c>
      <c r="E28" s="78"/>
    </row>
    <row r="29" spans="2:7" x14ac:dyDescent="0.15">
      <c r="B29" s="78"/>
      <c r="C29" s="78"/>
      <c r="D29" s="78" t="s">
        <v>361</v>
      </c>
      <c r="E29" s="78"/>
    </row>
    <row r="30" spans="2:7" x14ac:dyDescent="0.15">
      <c r="B30" s="78"/>
      <c r="C30" s="78"/>
      <c r="D30" s="78" t="s">
        <v>369</v>
      </c>
      <c r="E30" s="78"/>
    </row>
    <row r="31" spans="2:7" x14ac:dyDescent="0.15">
      <c r="B31" s="78"/>
      <c r="C31" s="78"/>
      <c r="D31" s="78" t="s">
        <v>362</v>
      </c>
      <c r="E31" s="78"/>
    </row>
    <row r="32" spans="2:7" x14ac:dyDescent="0.15">
      <c r="B32" s="78"/>
      <c r="C32" s="78"/>
      <c r="D32" s="78" t="s">
        <v>363</v>
      </c>
      <c r="E32" s="78"/>
    </row>
    <row r="33" spans="4:4" ht="12" customHeight="1" x14ac:dyDescent="0.15">
      <c r="D33" s="78"/>
    </row>
    <row r="34" spans="4:4" x14ac:dyDescent="0.15">
      <c r="D34" s="78" t="s">
        <v>364</v>
      </c>
    </row>
  </sheetData>
  <mergeCells count="2">
    <mergeCell ref="D18:D19"/>
    <mergeCell ref="E18:G18"/>
  </mergeCells>
  <phoneticPr fontId="2"/>
  <pageMargins left="0.57999999999999996" right="0.23" top="0.75" bottom="0.4" header="0.3" footer="0.3"/>
  <pageSetup paperSize="9" orientation="portrait" horizontalDpi="300" verticalDpi="300" r:id="rId1"/>
  <ignoredErrors>
    <ignoredError sqref="E21"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B1:K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1" ht="24" customHeight="1" x14ac:dyDescent="0.15">
      <c r="B1" s="2"/>
    </row>
    <row r="3" spans="2:11" x14ac:dyDescent="0.15">
      <c r="B3" s="1" t="s">
        <v>217</v>
      </c>
    </row>
    <row r="4" spans="2:11" x14ac:dyDescent="0.15">
      <c r="B4" s="1" t="s">
        <v>226</v>
      </c>
    </row>
    <row r="6" spans="2:11" ht="15" customHeight="1" thickBot="1" x14ac:dyDescent="0.2">
      <c r="K6" s="3" t="s">
        <v>2</v>
      </c>
    </row>
    <row r="7" spans="2:11" ht="75.95" customHeight="1" thickBot="1" x14ac:dyDescent="0.2">
      <c r="B7" s="4"/>
      <c r="C7" s="5" t="s">
        <v>3</v>
      </c>
      <c r="D7" s="6" t="s">
        <v>227</v>
      </c>
      <c r="E7" s="7" t="s">
        <v>228</v>
      </c>
      <c r="F7" s="7" t="s">
        <v>229</v>
      </c>
      <c r="G7" s="7" t="s">
        <v>230</v>
      </c>
      <c r="H7" s="7" t="s">
        <v>231</v>
      </c>
      <c r="I7" s="7" t="s">
        <v>232</v>
      </c>
      <c r="J7" s="7" t="s">
        <v>233</v>
      </c>
      <c r="K7" s="9" t="s">
        <v>225</v>
      </c>
    </row>
    <row r="8" spans="2:11" ht="15" customHeight="1" thickBot="1" x14ac:dyDescent="0.2">
      <c r="B8" s="10" t="s">
        <v>9</v>
      </c>
      <c r="C8" s="11">
        <f>IF(SUM(C9:C21)=0,"",SUM(C9:C21))</f>
        <v>326</v>
      </c>
      <c r="D8" s="32">
        <v>51.226993865030678</v>
      </c>
      <c r="E8" s="33">
        <v>38.036809815950917</v>
      </c>
      <c r="F8" s="33">
        <v>23.926380368098162</v>
      </c>
      <c r="G8" s="33">
        <v>47.852760736196323</v>
      </c>
      <c r="H8" s="33">
        <v>20.858895705521469</v>
      </c>
      <c r="I8" s="33">
        <v>19.631901840490801</v>
      </c>
      <c r="J8" s="44">
        <v>19.325153374233128</v>
      </c>
      <c r="K8" s="34">
        <v>1.533742331288344</v>
      </c>
    </row>
    <row r="9" spans="2:11" x14ac:dyDescent="0.15">
      <c r="B9" s="12" t="s">
        <v>10</v>
      </c>
      <c r="C9" s="13">
        <v>19</v>
      </c>
      <c r="D9" s="35">
        <v>36.84210526315789</v>
      </c>
      <c r="E9" s="36">
        <v>47.368421052631582</v>
      </c>
      <c r="F9" s="36">
        <v>10.52631578947368</v>
      </c>
      <c r="G9" s="36">
        <v>68.421052631578945</v>
      </c>
      <c r="H9" s="36">
        <v>15.789473684210529</v>
      </c>
      <c r="I9" s="36">
        <v>26.315789473684209</v>
      </c>
      <c r="J9" s="45">
        <v>10.52631578947368</v>
      </c>
      <c r="K9" s="37"/>
    </row>
    <row r="10" spans="2:11" x14ac:dyDescent="0.15">
      <c r="B10" s="14" t="s">
        <v>11</v>
      </c>
      <c r="C10" s="15">
        <v>14</v>
      </c>
      <c r="D10" s="38">
        <v>50</v>
      </c>
      <c r="E10" s="39">
        <v>50</v>
      </c>
      <c r="F10" s="39">
        <v>7.1428571428571423</v>
      </c>
      <c r="G10" s="39">
        <v>57.142857142857139</v>
      </c>
      <c r="H10" s="39">
        <v>35.714285714285722</v>
      </c>
      <c r="I10" s="39">
        <v>14.285714285714279</v>
      </c>
      <c r="J10" s="46">
        <v>7.1428571428571423</v>
      </c>
      <c r="K10" s="40"/>
    </row>
    <row r="11" spans="2:11" x14ac:dyDescent="0.15">
      <c r="B11" s="14" t="s">
        <v>12</v>
      </c>
      <c r="C11" s="15">
        <v>9</v>
      </c>
      <c r="D11" s="38">
        <v>55.555555555555557</v>
      </c>
      <c r="E11" s="39">
        <v>33.333333333333329</v>
      </c>
      <c r="F11" s="39">
        <v>22.222222222222221</v>
      </c>
      <c r="G11" s="39">
        <v>77.777777777777786</v>
      </c>
      <c r="H11" s="39">
        <v>22.222222222222221</v>
      </c>
      <c r="I11" s="39">
        <v>22.222222222222221</v>
      </c>
      <c r="J11" s="46">
        <v>11.111111111111111</v>
      </c>
      <c r="K11" s="40"/>
    </row>
    <row r="12" spans="2:11" x14ac:dyDescent="0.15">
      <c r="B12" s="14" t="s">
        <v>13</v>
      </c>
      <c r="C12" s="15">
        <v>58</v>
      </c>
      <c r="D12" s="38">
        <v>50</v>
      </c>
      <c r="E12" s="39">
        <v>34.482758620689658</v>
      </c>
      <c r="F12" s="39">
        <v>24.137931034482762</v>
      </c>
      <c r="G12" s="39">
        <v>41.379310344827587</v>
      </c>
      <c r="H12" s="39">
        <v>13.793103448275859</v>
      </c>
      <c r="I12" s="39">
        <v>17.241379310344829</v>
      </c>
      <c r="J12" s="46">
        <v>25.862068965517238</v>
      </c>
      <c r="K12" s="40"/>
    </row>
    <row r="13" spans="2:11" x14ac:dyDescent="0.15">
      <c r="B13" s="14" t="s">
        <v>14</v>
      </c>
      <c r="C13" s="15">
        <v>5</v>
      </c>
      <c r="D13" s="38">
        <v>60</v>
      </c>
      <c r="E13" s="39">
        <v>80</v>
      </c>
      <c r="F13" s="39">
        <v>40</v>
      </c>
      <c r="G13" s="39">
        <v>40</v>
      </c>
      <c r="H13" s="39"/>
      <c r="I13" s="39">
        <v>60</v>
      </c>
      <c r="J13" s="46">
        <v>20</v>
      </c>
      <c r="K13" s="40"/>
    </row>
    <row r="14" spans="2:11" x14ac:dyDescent="0.15">
      <c r="B14" s="14" t="s">
        <v>15</v>
      </c>
      <c r="C14" s="15">
        <v>17</v>
      </c>
      <c r="D14" s="38">
        <v>82.35294117647058</v>
      </c>
      <c r="E14" s="39">
        <v>58.82352941176471</v>
      </c>
      <c r="F14" s="39">
        <v>23.52941176470588</v>
      </c>
      <c r="G14" s="39">
        <v>64.705882352941174</v>
      </c>
      <c r="H14" s="39">
        <v>23.52941176470588</v>
      </c>
      <c r="I14" s="39">
        <v>5.8823529411764701</v>
      </c>
      <c r="J14" s="46"/>
      <c r="K14" s="40"/>
    </row>
    <row r="15" spans="2:11" x14ac:dyDescent="0.15">
      <c r="B15" s="14" t="s">
        <v>16</v>
      </c>
      <c r="C15" s="15">
        <v>18</v>
      </c>
      <c r="D15" s="38">
        <v>55.555555555555557</v>
      </c>
      <c r="E15" s="39">
        <v>11.111111111111111</v>
      </c>
      <c r="F15" s="39">
        <v>22.222222222222221</v>
      </c>
      <c r="G15" s="39">
        <v>61.111111111111107</v>
      </c>
      <c r="H15" s="39">
        <v>16.666666666666661</v>
      </c>
      <c r="I15" s="39">
        <v>22.222222222222221</v>
      </c>
      <c r="J15" s="46"/>
      <c r="K15" s="40"/>
    </row>
    <row r="16" spans="2:11" x14ac:dyDescent="0.15">
      <c r="B16" s="14" t="s">
        <v>17</v>
      </c>
      <c r="C16" s="15">
        <v>18</v>
      </c>
      <c r="D16" s="38">
        <v>38.888888888888893</v>
      </c>
      <c r="E16" s="39">
        <v>33.333333333333329</v>
      </c>
      <c r="F16" s="39">
        <v>16.666666666666661</v>
      </c>
      <c r="G16" s="39">
        <v>38.888888888888893</v>
      </c>
      <c r="H16" s="39">
        <v>16.666666666666661</v>
      </c>
      <c r="I16" s="39">
        <v>38.888888888888893</v>
      </c>
      <c r="J16" s="46">
        <v>33.333333333333329</v>
      </c>
      <c r="K16" s="40"/>
    </row>
    <row r="17" spans="2:11" x14ac:dyDescent="0.15">
      <c r="B17" s="14" t="s">
        <v>18</v>
      </c>
      <c r="C17" s="15">
        <v>54</v>
      </c>
      <c r="D17" s="38">
        <v>48.148148148148152</v>
      </c>
      <c r="E17" s="39">
        <v>44.444444444444443</v>
      </c>
      <c r="F17" s="39">
        <v>31.481481481481481</v>
      </c>
      <c r="G17" s="39">
        <v>37.037037037037038</v>
      </c>
      <c r="H17" s="39">
        <v>22.222222222222221</v>
      </c>
      <c r="I17" s="39">
        <v>24.074074074074069</v>
      </c>
      <c r="J17" s="46">
        <v>16.666666666666661</v>
      </c>
      <c r="K17" s="40">
        <v>3.7037037037037028</v>
      </c>
    </row>
    <row r="18" spans="2:11" x14ac:dyDescent="0.15">
      <c r="B18" s="14" t="s">
        <v>19</v>
      </c>
      <c r="C18" s="15">
        <v>29</v>
      </c>
      <c r="D18" s="38">
        <v>44.827586206896562</v>
      </c>
      <c r="E18" s="39">
        <v>27.586206896551719</v>
      </c>
      <c r="F18" s="39">
        <v>31.03448275862069</v>
      </c>
      <c r="G18" s="39">
        <v>37.931034482758619</v>
      </c>
      <c r="H18" s="39">
        <v>37.931034482758619</v>
      </c>
      <c r="I18" s="39">
        <v>24.137931034482762</v>
      </c>
      <c r="J18" s="46">
        <v>24.137931034482762</v>
      </c>
      <c r="K18" s="40"/>
    </row>
    <row r="19" spans="2:11" x14ac:dyDescent="0.15">
      <c r="B19" s="14" t="s">
        <v>20</v>
      </c>
      <c r="C19" s="15">
        <v>5</v>
      </c>
      <c r="D19" s="38">
        <v>40</v>
      </c>
      <c r="E19" s="39">
        <v>40</v>
      </c>
      <c r="F19" s="39"/>
      <c r="G19" s="39">
        <v>20</v>
      </c>
      <c r="H19" s="39">
        <v>20</v>
      </c>
      <c r="I19" s="39">
        <v>20</v>
      </c>
      <c r="J19" s="46">
        <v>40</v>
      </c>
      <c r="K19" s="40">
        <v>20</v>
      </c>
    </row>
    <row r="20" spans="2:11" x14ac:dyDescent="0.15">
      <c r="B20" s="14" t="s">
        <v>21</v>
      </c>
      <c r="C20" s="15">
        <v>42</v>
      </c>
      <c r="D20" s="38">
        <v>57.142857142857139</v>
      </c>
      <c r="E20" s="39">
        <v>40.476190476190467</v>
      </c>
      <c r="F20" s="39">
        <v>23.80952380952381</v>
      </c>
      <c r="G20" s="39">
        <v>50</v>
      </c>
      <c r="H20" s="39">
        <v>14.285714285714279</v>
      </c>
      <c r="I20" s="39">
        <v>11.9047619047619</v>
      </c>
      <c r="J20" s="46">
        <v>23.80952380952381</v>
      </c>
      <c r="K20" s="40">
        <v>2.3809523809523809</v>
      </c>
    </row>
    <row r="21" spans="2:11" ht="15" customHeight="1" thickBot="1" x14ac:dyDescent="0.2">
      <c r="B21" s="16" t="s">
        <v>22</v>
      </c>
      <c r="C21" s="17">
        <v>38</v>
      </c>
      <c r="D21" s="41">
        <v>52.631578947368418</v>
      </c>
      <c r="E21" s="42">
        <v>31.578947368421051</v>
      </c>
      <c r="F21" s="42">
        <v>26.315789473684209</v>
      </c>
      <c r="G21" s="42">
        <v>52.631578947368418</v>
      </c>
      <c r="H21" s="42">
        <v>26.315789473684209</v>
      </c>
      <c r="I21" s="42">
        <v>10.52631578947368</v>
      </c>
      <c r="J21" s="47">
        <v>23.684210526315791</v>
      </c>
      <c r="K21" s="43">
        <v>2.6315789473684208</v>
      </c>
    </row>
    <row r="22" spans="2:11" ht="15" customHeight="1" thickBot="1" x14ac:dyDescent="0.2">
      <c r="B22" s="10" t="s">
        <v>23</v>
      </c>
      <c r="C22" s="11">
        <f>IF(SUM(C23:C31)=0,"",SUM(C23:C31))</f>
        <v>448</v>
      </c>
      <c r="D22" s="32">
        <v>44.196428571428569</v>
      </c>
      <c r="E22" s="33">
        <v>30.133928571428569</v>
      </c>
      <c r="F22" s="33">
        <v>25.669642857142851</v>
      </c>
      <c r="G22" s="33">
        <v>50.446428571428569</v>
      </c>
      <c r="H22" s="33">
        <v>19.196428571428569</v>
      </c>
      <c r="I22" s="33">
        <v>16.294642857142861</v>
      </c>
      <c r="J22" s="44">
        <v>10.044642857142859</v>
      </c>
      <c r="K22" s="34">
        <v>4.2410714285714288</v>
      </c>
    </row>
    <row r="23" spans="2:11" x14ac:dyDescent="0.15">
      <c r="B23" s="12" t="s">
        <v>24</v>
      </c>
      <c r="C23" s="13">
        <v>48</v>
      </c>
      <c r="D23" s="35">
        <v>58.333333333333343</v>
      </c>
      <c r="E23" s="36">
        <v>47.916666666666671</v>
      </c>
      <c r="F23" s="36">
        <v>16.666666666666661</v>
      </c>
      <c r="G23" s="36">
        <v>52.083333333333343</v>
      </c>
      <c r="H23" s="36">
        <v>14.58333333333333</v>
      </c>
      <c r="I23" s="36">
        <v>14.58333333333333</v>
      </c>
      <c r="J23" s="45">
        <v>6.25</v>
      </c>
      <c r="K23" s="37">
        <v>6.25</v>
      </c>
    </row>
    <row r="24" spans="2:11" x14ac:dyDescent="0.15">
      <c r="B24" s="14" t="s">
        <v>25</v>
      </c>
      <c r="C24" s="15">
        <v>59</v>
      </c>
      <c r="D24" s="38">
        <v>54.237288135593218</v>
      </c>
      <c r="E24" s="39">
        <v>27.118644067796609</v>
      </c>
      <c r="F24" s="39">
        <v>27.118644067796609</v>
      </c>
      <c r="G24" s="39">
        <v>57.627118644067799</v>
      </c>
      <c r="H24" s="39">
        <v>11.864406779661021</v>
      </c>
      <c r="I24" s="39">
        <v>30.50847457627119</v>
      </c>
      <c r="J24" s="46">
        <v>3.3898305084745761</v>
      </c>
      <c r="K24" s="40">
        <v>3.3898305084745761</v>
      </c>
    </row>
    <row r="25" spans="2:11" x14ac:dyDescent="0.15">
      <c r="B25" s="14" t="s">
        <v>26</v>
      </c>
      <c r="C25" s="15">
        <v>60</v>
      </c>
      <c r="D25" s="38">
        <v>30</v>
      </c>
      <c r="E25" s="39">
        <v>30</v>
      </c>
      <c r="F25" s="39">
        <v>30</v>
      </c>
      <c r="G25" s="39">
        <v>58.333333333333343</v>
      </c>
      <c r="H25" s="39">
        <v>11.66666666666667</v>
      </c>
      <c r="I25" s="39">
        <v>8.3333333333333321</v>
      </c>
      <c r="J25" s="46">
        <v>5</v>
      </c>
      <c r="K25" s="40"/>
    </row>
    <row r="26" spans="2:11" x14ac:dyDescent="0.15">
      <c r="B26" s="14" t="s">
        <v>27</v>
      </c>
      <c r="C26" s="15">
        <v>89</v>
      </c>
      <c r="D26" s="38">
        <v>43.820224719101127</v>
      </c>
      <c r="E26" s="39">
        <v>21.348314606741571</v>
      </c>
      <c r="F26" s="39">
        <v>35.955056179775283</v>
      </c>
      <c r="G26" s="39">
        <v>43.820224719101127</v>
      </c>
      <c r="H26" s="39">
        <v>24.7191011235955</v>
      </c>
      <c r="I26" s="39">
        <v>14.606741573033711</v>
      </c>
      <c r="J26" s="46">
        <v>17.977528089887642</v>
      </c>
      <c r="K26" s="40">
        <v>4.4943820224719104</v>
      </c>
    </row>
    <row r="27" spans="2:11" x14ac:dyDescent="0.15">
      <c r="B27" s="14" t="s">
        <v>28</v>
      </c>
      <c r="C27" s="15">
        <v>112</v>
      </c>
      <c r="D27" s="38">
        <v>54.464285714285708</v>
      </c>
      <c r="E27" s="39">
        <v>40.178571428571431</v>
      </c>
      <c r="F27" s="39">
        <v>18.75</v>
      </c>
      <c r="G27" s="39">
        <v>55.357142857142861</v>
      </c>
      <c r="H27" s="39">
        <v>13.392857142857141</v>
      </c>
      <c r="I27" s="39">
        <v>20.535714285714281</v>
      </c>
      <c r="J27" s="46">
        <v>8.9285714285714288</v>
      </c>
      <c r="K27" s="40">
        <v>4.4642857142857144</v>
      </c>
    </row>
    <row r="28" spans="2:11" x14ac:dyDescent="0.15">
      <c r="B28" s="14" t="s">
        <v>29</v>
      </c>
      <c r="C28" s="15">
        <v>34</v>
      </c>
      <c r="D28" s="38">
        <v>26.47058823529412</v>
      </c>
      <c r="E28" s="39">
        <v>14.705882352941179</v>
      </c>
      <c r="F28" s="39">
        <v>26.47058823529412</v>
      </c>
      <c r="G28" s="39">
        <v>29.411764705882359</v>
      </c>
      <c r="H28" s="39">
        <v>41.17647058823529</v>
      </c>
      <c r="I28" s="39">
        <v>2.9411764705882351</v>
      </c>
      <c r="J28" s="46">
        <v>5.8823529411764701</v>
      </c>
      <c r="K28" s="40">
        <v>2.9411764705882351</v>
      </c>
    </row>
    <row r="29" spans="2:11" x14ac:dyDescent="0.15">
      <c r="B29" s="14" t="s">
        <v>30</v>
      </c>
      <c r="C29" s="15">
        <v>7</v>
      </c>
      <c r="D29" s="38">
        <v>28.571428571428569</v>
      </c>
      <c r="E29" s="39">
        <v>28.571428571428569</v>
      </c>
      <c r="F29" s="39"/>
      <c r="G29" s="39">
        <v>71.428571428571431</v>
      </c>
      <c r="H29" s="39">
        <v>28.571428571428569</v>
      </c>
      <c r="I29" s="39">
        <v>14.285714285714279</v>
      </c>
      <c r="J29" s="46">
        <v>14.285714285714279</v>
      </c>
      <c r="K29" s="40"/>
    </row>
    <row r="30" spans="2:11" x14ac:dyDescent="0.15">
      <c r="B30" s="14" t="s">
        <v>31</v>
      </c>
      <c r="C30" s="15">
        <v>33</v>
      </c>
      <c r="D30" s="38">
        <v>18.18181818181818</v>
      </c>
      <c r="E30" s="39">
        <v>15.15151515151515</v>
      </c>
      <c r="F30" s="39">
        <v>30.303030303030301</v>
      </c>
      <c r="G30" s="39">
        <v>39.393939393939391</v>
      </c>
      <c r="H30" s="39">
        <v>30.303030303030301</v>
      </c>
      <c r="I30" s="39">
        <v>15.15151515151515</v>
      </c>
      <c r="J30" s="46">
        <v>18.18181818181818</v>
      </c>
      <c r="K30" s="40">
        <v>9.0909090909090917</v>
      </c>
    </row>
    <row r="31" spans="2:11" ht="15" customHeight="1" thickBot="1" x14ac:dyDescent="0.2">
      <c r="B31" s="16" t="s">
        <v>32</v>
      </c>
      <c r="C31" s="17">
        <v>6</v>
      </c>
      <c r="D31" s="41">
        <v>50</v>
      </c>
      <c r="E31" s="42">
        <v>33.333333333333329</v>
      </c>
      <c r="F31" s="42">
        <v>16.666666666666661</v>
      </c>
      <c r="G31" s="42">
        <v>50</v>
      </c>
      <c r="H31" s="42">
        <v>33.333333333333329</v>
      </c>
      <c r="I31" s="42"/>
      <c r="J31" s="47">
        <v>33.333333333333329</v>
      </c>
      <c r="K31" s="43">
        <v>16.666666666666661</v>
      </c>
    </row>
    <row r="32" spans="2:11" ht="15" customHeight="1" thickBot="1" x14ac:dyDescent="0.2">
      <c r="B32" s="10" t="s">
        <v>33</v>
      </c>
      <c r="C32" s="11">
        <f>IF(SUM(C23:C31,C9:C21)=0,"",SUM(C23:C31,C9:C21))</f>
        <v>774</v>
      </c>
      <c r="D32" s="32">
        <v>47.157622739018088</v>
      </c>
      <c r="E32" s="33">
        <v>33.462532299741603</v>
      </c>
      <c r="F32" s="33">
        <v>24.93540051679587</v>
      </c>
      <c r="G32" s="33">
        <v>49.354005167958661</v>
      </c>
      <c r="H32" s="33">
        <v>19.89664082687338</v>
      </c>
      <c r="I32" s="33">
        <v>17.700258397932821</v>
      </c>
      <c r="J32" s="44">
        <v>13.95348837209302</v>
      </c>
      <c r="K32" s="34">
        <v>3.1007751937984498</v>
      </c>
    </row>
    <row r="33" spans="3:3" x14ac:dyDescent="0.15">
      <c r="C33" s="31"/>
    </row>
  </sheetData>
  <phoneticPr fontId="2"/>
  <conditionalFormatting sqref="D8:K32">
    <cfRule type="expression" dxfId="68" priority="167">
      <formula>AND(D8=LARGE($D8:$K8,3),NOT(D8=0))</formula>
    </cfRule>
    <cfRule type="expression" dxfId="67" priority="168">
      <formula>AND(D8=LARGE($D8:$K8,2),NOT(D8=0))</formula>
    </cfRule>
    <cfRule type="expression" dxfId="66" priority="169">
      <formula>AND(D8=LARGE($D8:$K8,1),NOT(D8=0))</formula>
    </cfRule>
  </conditionalFormatting>
  <pageMargins left="0.7" right="0.7" top="0.75" bottom="0.75" header="0.3" footer="0.3"/>
  <pageSetup paperSize="9" scale="9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B1:L64"/>
  <sheetViews>
    <sheetView topLeftCell="A6" zoomScale="85" zoomScaleNormal="85" workbookViewId="0">
      <selection activeCell="E36" sqref="E36"/>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2" ht="24" customHeight="1" x14ac:dyDescent="0.15">
      <c r="B1" s="2"/>
    </row>
    <row r="3" spans="2:12" x14ac:dyDescent="0.15">
      <c r="B3" s="1" t="s">
        <v>217</v>
      </c>
    </row>
    <row r="4" spans="2:12" x14ac:dyDescent="0.15">
      <c r="B4" s="1" t="s">
        <v>234</v>
      </c>
    </row>
    <row r="5" spans="2:12" x14ac:dyDescent="0.15">
      <c r="B5" s="1" t="s">
        <v>386</v>
      </c>
    </row>
    <row r="6" spans="2:12" ht="15" customHeight="1" thickBot="1" x14ac:dyDescent="0.2">
      <c r="L6" s="3" t="s">
        <v>2</v>
      </c>
    </row>
    <row r="7" spans="2:12" ht="30.95" customHeight="1" thickBot="1" x14ac:dyDescent="0.2">
      <c r="B7" s="4"/>
      <c r="C7" s="5" t="s">
        <v>3</v>
      </c>
      <c r="D7" s="6" t="s">
        <v>235</v>
      </c>
      <c r="E7" s="7" t="s">
        <v>236</v>
      </c>
      <c r="F7" s="7" t="s">
        <v>237</v>
      </c>
      <c r="G7" s="7" t="s">
        <v>238</v>
      </c>
      <c r="H7" s="7" t="s">
        <v>239</v>
      </c>
      <c r="I7" s="7" t="s">
        <v>240</v>
      </c>
      <c r="J7" s="7" t="s">
        <v>241</v>
      </c>
      <c r="K7" s="7" t="s">
        <v>242</v>
      </c>
      <c r="L7" s="9" t="s">
        <v>243</v>
      </c>
    </row>
    <row r="8" spans="2:12" ht="15" customHeight="1" thickBot="1" x14ac:dyDescent="0.2">
      <c r="B8" s="10" t="s">
        <v>9</v>
      </c>
      <c r="C8" s="11">
        <f>IF(SUM(C9:C21)=0,"",SUM(C9:C21))</f>
        <v>289</v>
      </c>
      <c r="D8" s="32">
        <f t="shared" ref="D8:L8" si="0">IF(SUM(D9:D21)=0,"",SUMPRODUCT($C9:$C21, D9:D21)/$C8)</f>
        <v>25.951557093425606</v>
      </c>
      <c r="E8" s="33">
        <f t="shared" si="0"/>
        <v>34.256055363321799</v>
      </c>
      <c r="F8" s="33">
        <f t="shared" si="0"/>
        <v>24.221453287197232</v>
      </c>
      <c r="G8" s="33">
        <f t="shared" si="0"/>
        <v>5.1903114186851207</v>
      </c>
      <c r="H8" s="33">
        <f t="shared" si="0"/>
        <v>4.844290657439446</v>
      </c>
      <c r="I8" s="33">
        <f t="shared" si="0"/>
        <v>1.3840830449826989</v>
      </c>
      <c r="J8" s="33">
        <f t="shared" si="0"/>
        <v>3.1141868512110729</v>
      </c>
      <c r="K8" s="33">
        <f t="shared" si="0"/>
        <v>0.69204152249134943</v>
      </c>
      <c r="L8" s="34">
        <f t="shared" si="0"/>
        <v>0.34602076124567477</v>
      </c>
    </row>
    <row r="9" spans="2:12" x14ac:dyDescent="0.15">
      <c r="B9" s="12" t="s">
        <v>10</v>
      </c>
      <c r="C9" s="13">
        <v>14</v>
      </c>
      <c r="D9" s="35">
        <v>50</v>
      </c>
      <c r="E9" s="36">
        <v>14.285714285714279</v>
      </c>
      <c r="F9" s="36">
        <v>28.571428571428569</v>
      </c>
      <c r="G9" s="36">
        <v>7.1428571428571423</v>
      </c>
      <c r="H9" s="36"/>
      <c r="I9" s="36"/>
      <c r="J9" s="36"/>
      <c r="K9" s="36"/>
      <c r="L9" s="37"/>
    </row>
    <row r="10" spans="2:12" x14ac:dyDescent="0.15">
      <c r="B10" s="14" t="s">
        <v>11</v>
      </c>
      <c r="C10" s="15">
        <v>15</v>
      </c>
      <c r="D10" s="38">
        <v>20</v>
      </c>
      <c r="E10" s="39">
        <v>40</v>
      </c>
      <c r="F10" s="39">
        <v>26.666666666666671</v>
      </c>
      <c r="G10" s="39">
        <v>6.666666666666667</v>
      </c>
      <c r="H10" s="39"/>
      <c r="I10" s="39"/>
      <c r="J10" s="39">
        <v>6.666666666666667</v>
      </c>
      <c r="K10" s="39"/>
      <c r="L10" s="40"/>
    </row>
    <row r="11" spans="2:12" x14ac:dyDescent="0.15">
      <c r="B11" s="14" t="s">
        <v>12</v>
      </c>
      <c r="C11" s="15">
        <v>9</v>
      </c>
      <c r="D11" s="38"/>
      <c r="E11" s="39">
        <v>44.444444444444443</v>
      </c>
      <c r="F11" s="39">
        <v>33.333333333333329</v>
      </c>
      <c r="G11" s="39"/>
      <c r="H11" s="39">
        <v>22.222222222222221</v>
      </c>
      <c r="I11" s="39"/>
      <c r="J11" s="39"/>
      <c r="K11" s="39"/>
      <c r="L11" s="40"/>
    </row>
    <row r="12" spans="2:12" x14ac:dyDescent="0.15">
      <c r="B12" s="14" t="s">
        <v>13</v>
      </c>
      <c r="C12" s="15">
        <v>45</v>
      </c>
      <c r="D12" s="38">
        <v>28.888888888888889</v>
      </c>
      <c r="E12" s="39">
        <v>44.444444444444443</v>
      </c>
      <c r="F12" s="39">
        <v>17.777777777777779</v>
      </c>
      <c r="G12" s="39"/>
      <c r="H12" s="39">
        <v>4.4444444444444446</v>
      </c>
      <c r="I12" s="39"/>
      <c r="J12" s="39">
        <v>2.2222222222222219</v>
      </c>
      <c r="K12" s="39">
        <v>2.2222222222222219</v>
      </c>
      <c r="L12" s="40"/>
    </row>
    <row r="13" spans="2:12" x14ac:dyDescent="0.15">
      <c r="B13" s="14" t="s">
        <v>14</v>
      </c>
      <c r="C13" s="15">
        <v>5</v>
      </c>
      <c r="D13" s="38">
        <v>20</v>
      </c>
      <c r="E13" s="39">
        <v>40</v>
      </c>
      <c r="F13" s="39"/>
      <c r="G13" s="39"/>
      <c r="H13" s="39">
        <v>20</v>
      </c>
      <c r="I13" s="39"/>
      <c r="J13" s="39">
        <v>20</v>
      </c>
      <c r="K13" s="39"/>
      <c r="L13" s="40"/>
    </row>
    <row r="14" spans="2:12" x14ac:dyDescent="0.15">
      <c r="B14" s="14" t="s">
        <v>15</v>
      </c>
      <c r="C14" s="15">
        <v>16</v>
      </c>
      <c r="D14" s="38">
        <v>31.25</v>
      </c>
      <c r="E14" s="39">
        <v>6.25</v>
      </c>
      <c r="F14" s="39">
        <v>37.5</v>
      </c>
      <c r="G14" s="39">
        <v>6.25</v>
      </c>
      <c r="H14" s="39">
        <v>6.25</v>
      </c>
      <c r="I14" s="39">
        <v>6.25</v>
      </c>
      <c r="J14" s="39">
        <v>6.25</v>
      </c>
      <c r="K14" s="39"/>
      <c r="L14" s="40"/>
    </row>
    <row r="15" spans="2:12" x14ac:dyDescent="0.15">
      <c r="B15" s="14" t="s">
        <v>16</v>
      </c>
      <c r="C15" s="15">
        <v>16</v>
      </c>
      <c r="D15" s="38">
        <v>31.25</v>
      </c>
      <c r="E15" s="39">
        <v>25</v>
      </c>
      <c r="F15" s="39">
        <v>12.5</v>
      </c>
      <c r="G15" s="39">
        <v>12.5</v>
      </c>
      <c r="H15" s="39">
        <v>6.25</v>
      </c>
      <c r="I15" s="39">
        <v>6.25</v>
      </c>
      <c r="J15" s="39">
        <v>6.25</v>
      </c>
      <c r="K15" s="39"/>
      <c r="L15" s="40"/>
    </row>
    <row r="16" spans="2:12" x14ac:dyDescent="0.15">
      <c r="B16" s="14" t="s">
        <v>17</v>
      </c>
      <c r="C16" s="15">
        <v>18</v>
      </c>
      <c r="D16" s="38">
        <v>27.777777777777779</v>
      </c>
      <c r="E16" s="39">
        <v>38.888888888888893</v>
      </c>
      <c r="F16" s="39">
        <v>22.222222222222221</v>
      </c>
      <c r="G16" s="39"/>
      <c r="H16" s="39">
        <v>5.5555555555555554</v>
      </c>
      <c r="I16" s="39">
        <v>5.5555555555555554</v>
      </c>
      <c r="J16" s="39"/>
      <c r="K16" s="39"/>
      <c r="L16" s="40"/>
    </row>
    <row r="17" spans="2:12" x14ac:dyDescent="0.15">
      <c r="B17" s="14" t="s">
        <v>18</v>
      </c>
      <c r="C17" s="15">
        <v>48</v>
      </c>
      <c r="D17" s="38">
        <v>31.25</v>
      </c>
      <c r="E17" s="39">
        <v>37.5</v>
      </c>
      <c r="F17" s="39">
        <v>10.41666666666667</v>
      </c>
      <c r="G17" s="39">
        <v>10.41666666666667</v>
      </c>
      <c r="H17" s="39">
        <v>6.25</v>
      </c>
      <c r="I17" s="39"/>
      <c r="J17" s="39">
        <v>4.1666666666666661</v>
      </c>
      <c r="K17" s="39"/>
      <c r="L17" s="40"/>
    </row>
    <row r="18" spans="2:12" x14ac:dyDescent="0.15">
      <c r="B18" s="14" t="s">
        <v>19</v>
      </c>
      <c r="C18" s="15">
        <v>28</v>
      </c>
      <c r="D18" s="38">
        <v>32.142857142857153</v>
      </c>
      <c r="E18" s="39">
        <v>28.571428571428569</v>
      </c>
      <c r="F18" s="39">
        <v>28.571428571428569</v>
      </c>
      <c r="G18" s="39">
        <v>7.1428571428571423</v>
      </c>
      <c r="H18" s="39"/>
      <c r="I18" s="39">
        <v>3.5714285714285712</v>
      </c>
      <c r="J18" s="39"/>
      <c r="K18" s="39"/>
      <c r="L18" s="40"/>
    </row>
    <row r="19" spans="2:12" x14ac:dyDescent="0.15">
      <c r="B19" s="14" t="s">
        <v>20</v>
      </c>
      <c r="C19" s="15">
        <v>4</v>
      </c>
      <c r="D19" s="38">
        <v>25</v>
      </c>
      <c r="E19" s="39">
        <v>50</v>
      </c>
      <c r="F19" s="39"/>
      <c r="G19" s="39"/>
      <c r="H19" s="39">
        <v>25</v>
      </c>
      <c r="I19" s="39"/>
      <c r="J19" s="39"/>
      <c r="K19" s="39"/>
      <c r="L19" s="40"/>
    </row>
    <row r="20" spans="2:12" x14ac:dyDescent="0.15">
      <c r="B20" s="14" t="s">
        <v>21</v>
      </c>
      <c r="C20" s="15">
        <v>34</v>
      </c>
      <c r="D20" s="38">
        <v>14.705882352941179</v>
      </c>
      <c r="E20" s="39">
        <v>41.17647058823529</v>
      </c>
      <c r="F20" s="39">
        <v>26.47058823529412</v>
      </c>
      <c r="G20" s="39">
        <v>5.8823529411764701</v>
      </c>
      <c r="H20" s="39">
        <v>5.8823529411764701</v>
      </c>
      <c r="I20" s="39"/>
      <c r="J20" s="39">
        <v>2.9411764705882351</v>
      </c>
      <c r="K20" s="39">
        <v>2.9411764705882351</v>
      </c>
      <c r="L20" s="40"/>
    </row>
    <row r="21" spans="2:12" ht="15" customHeight="1" thickBot="1" x14ac:dyDescent="0.2">
      <c r="B21" s="16" t="s">
        <v>22</v>
      </c>
      <c r="C21" s="17">
        <v>37</v>
      </c>
      <c r="D21" s="41">
        <v>16.216216216216221</v>
      </c>
      <c r="E21" s="42">
        <v>29.72972972972973</v>
      </c>
      <c r="F21" s="42">
        <v>45.945945945945951</v>
      </c>
      <c r="G21" s="42">
        <v>2.7027027027027031</v>
      </c>
      <c r="H21" s="42"/>
      <c r="I21" s="42"/>
      <c r="J21" s="42">
        <v>2.7027027027027031</v>
      </c>
      <c r="K21" s="42"/>
      <c r="L21" s="43">
        <v>2.7027027027027031</v>
      </c>
    </row>
    <row r="22" spans="2:12" ht="15" customHeight="1" thickBot="1" x14ac:dyDescent="0.2">
      <c r="B22" s="10" t="s">
        <v>23</v>
      </c>
      <c r="C22" s="11">
        <f>IF(SUM(C23:C31)=0,"",SUM(C23:C31))</f>
        <v>418</v>
      </c>
      <c r="D22" s="32">
        <f t="shared" ref="D22:L22" si="1">IF(SUM(D23:D31)=0,"",SUMPRODUCT($C23:$C31, D23:D31)/$C22)</f>
        <v>48.564593301435409</v>
      </c>
      <c r="E22" s="33">
        <f t="shared" si="1"/>
        <v>23.444976076555022</v>
      </c>
      <c r="F22" s="33">
        <f t="shared" si="1"/>
        <v>10.76555023923445</v>
      </c>
      <c r="G22" s="33">
        <f t="shared" si="1"/>
        <v>5.741626794258373</v>
      </c>
      <c r="H22" s="33">
        <f t="shared" si="1"/>
        <v>3.5885167464114831</v>
      </c>
      <c r="I22" s="33">
        <f t="shared" si="1"/>
        <v>1.4354066985645932</v>
      </c>
      <c r="J22" s="33">
        <f t="shared" si="1"/>
        <v>1.9138755980861244</v>
      </c>
      <c r="K22" s="33">
        <f t="shared" si="1"/>
        <v>1.4354066985645932</v>
      </c>
      <c r="L22" s="34">
        <f t="shared" si="1"/>
        <v>3.1100478468899522</v>
      </c>
    </row>
    <row r="23" spans="2:12" x14ac:dyDescent="0.15">
      <c r="B23" s="12" t="s">
        <v>24</v>
      </c>
      <c r="C23" s="13">
        <v>40</v>
      </c>
      <c r="D23" s="35">
        <v>47.5</v>
      </c>
      <c r="E23" s="36">
        <v>12.5</v>
      </c>
      <c r="F23" s="36">
        <v>7.5</v>
      </c>
      <c r="G23" s="36">
        <v>5</v>
      </c>
      <c r="H23" s="36">
        <v>2.5</v>
      </c>
      <c r="I23" s="36">
        <v>2.5</v>
      </c>
      <c r="J23" s="36"/>
      <c r="K23" s="36">
        <v>5</v>
      </c>
      <c r="L23" s="37">
        <v>17.5</v>
      </c>
    </row>
    <row r="24" spans="2:12" x14ac:dyDescent="0.15">
      <c r="B24" s="14" t="s">
        <v>25</v>
      </c>
      <c r="C24" s="15">
        <v>54</v>
      </c>
      <c r="D24" s="38">
        <v>25.92592592592592</v>
      </c>
      <c r="E24" s="39">
        <v>29.62962962962963</v>
      </c>
      <c r="F24" s="39">
        <v>11.111111111111111</v>
      </c>
      <c r="G24" s="39">
        <v>9.2592592592592595</v>
      </c>
      <c r="H24" s="39">
        <v>5.5555555555555554</v>
      </c>
      <c r="I24" s="39">
        <v>5.5555555555555554</v>
      </c>
      <c r="J24" s="39">
        <v>11.111111111111111</v>
      </c>
      <c r="K24" s="39">
        <v>1.8518518518518521</v>
      </c>
      <c r="L24" s="40"/>
    </row>
    <row r="25" spans="2:12" x14ac:dyDescent="0.15">
      <c r="B25" s="14" t="s">
        <v>26</v>
      </c>
      <c r="C25" s="15">
        <v>50</v>
      </c>
      <c r="D25" s="38">
        <v>50</v>
      </c>
      <c r="E25" s="39">
        <v>18</v>
      </c>
      <c r="F25" s="39">
        <v>16</v>
      </c>
      <c r="G25" s="39">
        <v>6</v>
      </c>
      <c r="H25" s="39">
        <v>4</v>
      </c>
      <c r="I25" s="39">
        <v>2</v>
      </c>
      <c r="J25" s="39">
        <v>2</v>
      </c>
      <c r="K25" s="39"/>
      <c r="L25" s="40">
        <v>2</v>
      </c>
    </row>
    <row r="26" spans="2:12" x14ac:dyDescent="0.15">
      <c r="B26" s="14" t="s">
        <v>27</v>
      </c>
      <c r="C26" s="15">
        <v>81</v>
      </c>
      <c r="D26" s="38">
        <v>49.382716049382722</v>
      </c>
      <c r="E26" s="39">
        <v>25.92592592592592</v>
      </c>
      <c r="F26" s="39">
        <v>16.049382716049379</v>
      </c>
      <c r="G26" s="39">
        <v>4.9382716049382713</v>
      </c>
      <c r="H26" s="39">
        <v>2.4691358024691361</v>
      </c>
      <c r="I26" s="39"/>
      <c r="J26" s="39"/>
      <c r="K26" s="39">
        <v>1.2345679012345681</v>
      </c>
      <c r="L26" s="40"/>
    </row>
    <row r="27" spans="2:12" x14ac:dyDescent="0.15">
      <c r="B27" s="14" t="s">
        <v>28</v>
      </c>
      <c r="C27" s="15">
        <v>107</v>
      </c>
      <c r="D27" s="38">
        <v>43.925233644859823</v>
      </c>
      <c r="E27" s="39">
        <v>29.906542056074759</v>
      </c>
      <c r="F27" s="39">
        <v>6.5420560747663554</v>
      </c>
      <c r="G27" s="39">
        <v>6.5420560747663554</v>
      </c>
      <c r="H27" s="39">
        <v>4.6728971962616823</v>
      </c>
      <c r="I27" s="39">
        <v>0.93457943925233633</v>
      </c>
      <c r="J27" s="39">
        <v>0.93457943925233633</v>
      </c>
      <c r="K27" s="39">
        <v>1.8691588785046731</v>
      </c>
      <c r="L27" s="40">
        <v>4.6728971962616823</v>
      </c>
    </row>
    <row r="28" spans="2:12" x14ac:dyDescent="0.15">
      <c r="B28" s="14" t="s">
        <v>29</v>
      </c>
      <c r="C28" s="15">
        <v>38</v>
      </c>
      <c r="D28" s="38">
        <v>71.05263157894737</v>
      </c>
      <c r="E28" s="39">
        <v>21.05263157894737</v>
      </c>
      <c r="F28" s="39">
        <v>2.6315789473684208</v>
      </c>
      <c r="G28" s="39">
        <v>2.6315789473684208</v>
      </c>
      <c r="H28" s="39">
        <v>2.6315789473684208</v>
      </c>
      <c r="I28" s="39"/>
      <c r="J28" s="39"/>
      <c r="K28" s="39"/>
      <c r="L28" s="40"/>
    </row>
    <row r="29" spans="2:12" x14ac:dyDescent="0.15">
      <c r="B29" s="14" t="s">
        <v>30</v>
      </c>
      <c r="C29" s="15">
        <v>8</v>
      </c>
      <c r="D29" s="38">
        <v>50</v>
      </c>
      <c r="E29" s="39"/>
      <c r="F29" s="39">
        <v>37.5</v>
      </c>
      <c r="G29" s="39">
        <v>12.5</v>
      </c>
      <c r="H29" s="39"/>
      <c r="I29" s="39"/>
      <c r="J29" s="39"/>
      <c r="K29" s="39"/>
      <c r="L29" s="40"/>
    </row>
    <row r="30" spans="2:12" x14ac:dyDescent="0.15">
      <c r="B30" s="14" t="s">
        <v>31</v>
      </c>
      <c r="C30" s="15">
        <v>35</v>
      </c>
      <c r="D30" s="38">
        <v>65.714285714285708</v>
      </c>
      <c r="E30" s="39">
        <v>20</v>
      </c>
      <c r="F30" s="39">
        <v>11.428571428571431</v>
      </c>
      <c r="G30" s="39"/>
      <c r="H30" s="39">
        <v>2.8571428571428572</v>
      </c>
      <c r="I30" s="39"/>
      <c r="J30" s="39"/>
      <c r="K30" s="39"/>
      <c r="L30" s="40"/>
    </row>
    <row r="31" spans="2:12" ht="15" customHeight="1" thickBot="1" x14ac:dyDescent="0.2">
      <c r="B31" s="16" t="s">
        <v>32</v>
      </c>
      <c r="C31" s="17">
        <v>5</v>
      </c>
      <c r="D31" s="41">
        <v>80</v>
      </c>
      <c r="E31" s="42"/>
      <c r="F31" s="42"/>
      <c r="G31" s="42">
        <v>20</v>
      </c>
      <c r="H31" s="42"/>
      <c r="I31" s="42"/>
      <c r="J31" s="42"/>
      <c r="K31" s="42"/>
      <c r="L31" s="43"/>
    </row>
    <row r="32" spans="2:12" ht="15" customHeight="1" thickBot="1" x14ac:dyDescent="0.2">
      <c r="B32" s="27" t="s">
        <v>33</v>
      </c>
      <c r="C32" s="28">
        <f>IF(SUM(C23:C31,C9:C21)=0,"",SUM(C23:C31,C9:C21))</f>
        <v>707</v>
      </c>
      <c r="D32" s="49">
        <f t="shared" ref="D32:L32" si="2">IF(SUM(D23:D31,D9:D21)=0,"",(SUMPRODUCT($C9:$C21, D9:D21)+SUMPRODUCT($C23:$C31, D23:D31))/$C32)</f>
        <v>39.321074964639323</v>
      </c>
      <c r="E32" s="50">
        <f t="shared" si="2"/>
        <v>27.864214992927863</v>
      </c>
      <c r="F32" s="50">
        <f t="shared" si="2"/>
        <v>16.265912305516267</v>
      </c>
      <c r="G32" s="50">
        <f t="shared" si="2"/>
        <v>5.5162659123055162</v>
      </c>
      <c r="H32" s="50">
        <f t="shared" si="2"/>
        <v>4.1018387553041018</v>
      </c>
      <c r="I32" s="50">
        <f t="shared" si="2"/>
        <v>1.4144271570014144</v>
      </c>
      <c r="J32" s="50">
        <f t="shared" si="2"/>
        <v>2.4045261669024045</v>
      </c>
      <c r="K32" s="50">
        <f t="shared" si="2"/>
        <v>1.1315417256011315</v>
      </c>
      <c r="L32" s="51">
        <f t="shared" si="2"/>
        <v>1.9801980198019802</v>
      </c>
    </row>
    <row r="33" spans="2:12" ht="15" customHeight="1" x14ac:dyDescent="0.15">
      <c r="B33" s="83"/>
      <c r="C33" s="84"/>
      <c r="D33" s="85"/>
      <c r="E33" s="85"/>
      <c r="F33" s="85"/>
      <c r="G33" s="85"/>
      <c r="H33" s="85"/>
      <c r="I33" s="85"/>
      <c r="J33" s="85"/>
      <c r="K33" s="85"/>
      <c r="L33" s="85"/>
    </row>
    <row r="34" spans="2:12" ht="15" customHeight="1" x14ac:dyDescent="0.15">
      <c r="B34" s="1" t="s">
        <v>244</v>
      </c>
      <c r="C34" s="84"/>
      <c r="D34" s="85"/>
      <c r="E34" s="85"/>
      <c r="F34" s="85"/>
      <c r="G34" s="85"/>
      <c r="H34" s="85"/>
      <c r="I34" s="85"/>
      <c r="J34" s="85"/>
      <c r="K34" s="85"/>
      <c r="L34" s="85"/>
    </row>
    <row r="35" spans="2:12" ht="15" customHeight="1" thickBot="1" x14ac:dyDescent="0.2">
      <c r="C35" s="31"/>
      <c r="L35" s="3" t="s">
        <v>2</v>
      </c>
    </row>
    <row r="36" spans="2:12" ht="30.95" customHeight="1" thickBot="1" x14ac:dyDescent="0.2">
      <c r="B36" s="4"/>
      <c r="C36" s="5" t="s">
        <v>3</v>
      </c>
      <c r="D36" s="6" t="s">
        <v>235</v>
      </c>
      <c r="E36" s="7" t="s">
        <v>236</v>
      </c>
      <c r="F36" s="7" t="s">
        <v>237</v>
      </c>
      <c r="G36" s="7" t="s">
        <v>238</v>
      </c>
      <c r="H36" s="7" t="s">
        <v>239</v>
      </c>
      <c r="I36" s="7" t="s">
        <v>240</v>
      </c>
      <c r="J36" s="7" t="s">
        <v>241</v>
      </c>
      <c r="K36" s="7" t="s">
        <v>242</v>
      </c>
      <c r="L36" s="9" t="s">
        <v>243</v>
      </c>
    </row>
    <row r="37" spans="2:12" ht="15" customHeight="1" thickBot="1" x14ac:dyDescent="0.2">
      <c r="B37" s="10" t="s">
        <v>9</v>
      </c>
      <c r="C37" s="11">
        <f>IF(SUM(C38:C50)=0,"",SUM(C38:C50))</f>
        <v>280</v>
      </c>
      <c r="D37" s="32">
        <f t="shared" ref="D37:L37" si="3">IF(SUM(D38:D50)=0,"",SUMPRODUCT($C38:$C50, D38:D50)/$C37)</f>
        <v>38.571428571428569</v>
      </c>
      <c r="E37" s="33">
        <f t="shared" si="3"/>
        <v>26.071428571428573</v>
      </c>
      <c r="F37" s="33">
        <f t="shared" si="3"/>
        <v>16.428571428571427</v>
      </c>
      <c r="G37" s="33">
        <f t="shared" si="3"/>
        <v>7.1428571428571432</v>
      </c>
      <c r="H37" s="33">
        <f t="shared" si="3"/>
        <v>4.6428571428571432</v>
      </c>
      <c r="I37" s="33">
        <f t="shared" si="3"/>
        <v>0.7142857142857143</v>
      </c>
      <c r="J37" s="33">
        <f t="shared" si="3"/>
        <v>1.785714285714286</v>
      </c>
      <c r="K37" s="33">
        <f t="shared" si="3"/>
        <v>2.8571428571428572</v>
      </c>
      <c r="L37" s="34">
        <f t="shared" si="3"/>
        <v>1.7857142857142858</v>
      </c>
    </row>
    <row r="38" spans="2:12" x14ac:dyDescent="0.15">
      <c r="B38" s="12" t="s">
        <v>10</v>
      </c>
      <c r="C38" s="13">
        <v>14</v>
      </c>
      <c r="D38" s="35">
        <v>71.428571428571431</v>
      </c>
      <c r="E38" s="36">
        <v>7.1428571428571423</v>
      </c>
      <c r="F38" s="36">
        <v>14.285714285714279</v>
      </c>
      <c r="G38" s="36">
        <v>7.1428571428571423</v>
      </c>
      <c r="H38" s="36"/>
      <c r="I38" s="36"/>
      <c r="J38" s="36"/>
      <c r="K38" s="36"/>
      <c r="L38" s="37"/>
    </row>
    <row r="39" spans="2:12" x14ac:dyDescent="0.15">
      <c r="B39" s="14" t="s">
        <v>11</v>
      </c>
      <c r="C39" s="15">
        <v>14</v>
      </c>
      <c r="D39" s="38">
        <v>35.714285714285722</v>
      </c>
      <c r="E39" s="39">
        <v>21.428571428571431</v>
      </c>
      <c r="F39" s="39">
        <v>35.714285714285722</v>
      </c>
      <c r="G39" s="39"/>
      <c r="H39" s="39">
        <v>7.1428571428571423</v>
      </c>
      <c r="I39" s="39"/>
      <c r="J39" s="39"/>
      <c r="K39" s="39"/>
      <c r="L39" s="40"/>
    </row>
    <row r="40" spans="2:12" x14ac:dyDescent="0.15">
      <c r="B40" s="14" t="s">
        <v>12</v>
      </c>
      <c r="C40" s="15">
        <v>8</v>
      </c>
      <c r="D40" s="38">
        <v>12.5</v>
      </c>
      <c r="E40" s="39">
        <v>37.5</v>
      </c>
      <c r="F40" s="39">
        <v>37.5</v>
      </c>
      <c r="G40" s="39">
        <v>12.5</v>
      </c>
      <c r="H40" s="39"/>
      <c r="I40" s="39"/>
      <c r="J40" s="39"/>
      <c r="K40" s="39"/>
      <c r="L40" s="40"/>
    </row>
    <row r="41" spans="2:12" x14ac:dyDescent="0.15">
      <c r="B41" s="14" t="s">
        <v>13</v>
      </c>
      <c r="C41" s="15">
        <v>45</v>
      </c>
      <c r="D41" s="38">
        <v>44.444444444444443</v>
      </c>
      <c r="E41" s="39">
        <v>24.444444444444439</v>
      </c>
      <c r="F41" s="39">
        <v>20</v>
      </c>
      <c r="G41" s="39">
        <v>6.666666666666667</v>
      </c>
      <c r="H41" s="39">
        <v>2.2222222222222219</v>
      </c>
      <c r="I41" s="39"/>
      <c r="J41" s="39"/>
      <c r="K41" s="39"/>
      <c r="L41" s="40">
        <v>2.2222222222222219</v>
      </c>
    </row>
    <row r="42" spans="2:12" x14ac:dyDescent="0.15">
      <c r="B42" s="14" t="s">
        <v>14</v>
      </c>
      <c r="C42" s="15">
        <v>4</v>
      </c>
      <c r="D42" s="38">
        <v>50</v>
      </c>
      <c r="E42" s="39"/>
      <c r="F42" s="39"/>
      <c r="G42" s="39"/>
      <c r="H42" s="39">
        <v>25</v>
      </c>
      <c r="I42" s="39"/>
      <c r="J42" s="39"/>
      <c r="K42" s="39">
        <v>25</v>
      </c>
      <c r="L42" s="40"/>
    </row>
    <row r="43" spans="2:12" x14ac:dyDescent="0.15">
      <c r="B43" s="14" t="s">
        <v>15</v>
      </c>
      <c r="C43" s="15">
        <v>15</v>
      </c>
      <c r="D43" s="38">
        <v>40</v>
      </c>
      <c r="E43" s="39">
        <v>6.666666666666667</v>
      </c>
      <c r="F43" s="39">
        <v>26.666666666666671</v>
      </c>
      <c r="G43" s="39">
        <v>13.33333333333333</v>
      </c>
      <c r="H43" s="39">
        <v>6.666666666666667</v>
      </c>
      <c r="I43" s="39"/>
      <c r="J43" s="39"/>
      <c r="K43" s="39">
        <v>6.666666666666667</v>
      </c>
      <c r="L43" s="40"/>
    </row>
    <row r="44" spans="2:12" x14ac:dyDescent="0.15">
      <c r="B44" s="14" t="s">
        <v>16</v>
      </c>
      <c r="C44" s="15">
        <v>15</v>
      </c>
      <c r="D44" s="38">
        <v>26.666666666666671</v>
      </c>
      <c r="E44" s="39">
        <v>46.666666666666657</v>
      </c>
      <c r="F44" s="39">
        <v>6.666666666666667</v>
      </c>
      <c r="G44" s="39"/>
      <c r="H44" s="39">
        <v>20</v>
      </c>
      <c r="I44" s="39"/>
      <c r="J44" s="39"/>
      <c r="K44" s="39"/>
      <c r="L44" s="40"/>
    </row>
    <row r="45" spans="2:12" x14ac:dyDescent="0.15">
      <c r="B45" s="14" t="s">
        <v>17</v>
      </c>
      <c r="C45" s="15">
        <v>17</v>
      </c>
      <c r="D45" s="38">
        <v>52.941176470588239</v>
      </c>
      <c r="E45" s="39">
        <v>29.411764705882359</v>
      </c>
      <c r="F45" s="39"/>
      <c r="G45" s="39">
        <v>11.76470588235294</v>
      </c>
      <c r="H45" s="39"/>
      <c r="I45" s="39"/>
      <c r="J45" s="39"/>
      <c r="K45" s="39">
        <v>5.8823529411764701</v>
      </c>
      <c r="L45" s="40"/>
    </row>
    <row r="46" spans="2:12" x14ac:dyDescent="0.15">
      <c r="B46" s="14" t="s">
        <v>18</v>
      </c>
      <c r="C46" s="15">
        <v>48</v>
      </c>
      <c r="D46" s="38">
        <v>29.166666666666671</v>
      </c>
      <c r="E46" s="39">
        <v>25</v>
      </c>
      <c r="F46" s="39">
        <v>12.5</v>
      </c>
      <c r="G46" s="39">
        <v>8.3333333333333321</v>
      </c>
      <c r="H46" s="39">
        <v>4.1666666666666661</v>
      </c>
      <c r="I46" s="39">
        <v>2.083333333333333</v>
      </c>
      <c r="J46" s="39">
        <v>10.41666666666667</v>
      </c>
      <c r="K46" s="39">
        <v>6.25</v>
      </c>
      <c r="L46" s="40">
        <v>2.083333333333333</v>
      </c>
    </row>
    <row r="47" spans="2:12" x14ac:dyDescent="0.15">
      <c r="B47" s="14" t="s">
        <v>19</v>
      </c>
      <c r="C47" s="15">
        <v>28</v>
      </c>
      <c r="D47" s="38">
        <v>39.285714285714278</v>
      </c>
      <c r="E47" s="39">
        <v>28.571428571428569</v>
      </c>
      <c r="F47" s="39">
        <v>14.285714285714279</v>
      </c>
      <c r="G47" s="39">
        <v>7.1428571428571423</v>
      </c>
      <c r="H47" s="39"/>
      <c r="I47" s="39">
        <v>3.5714285714285712</v>
      </c>
      <c r="J47" s="39"/>
      <c r="K47" s="39">
        <v>3.5714285714285712</v>
      </c>
      <c r="L47" s="40">
        <v>3.5714285714285712</v>
      </c>
    </row>
    <row r="48" spans="2:12" x14ac:dyDescent="0.15">
      <c r="B48" s="14" t="s">
        <v>20</v>
      </c>
      <c r="C48" s="15">
        <v>4</v>
      </c>
      <c r="D48" s="38">
        <v>25</v>
      </c>
      <c r="E48" s="39">
        <v>50</v>
      </c>
      <c r="F48" s="39"/>
      <c r="G48" s="39"/>
      <c r="H48" s="39">
        <v>25</v>
      </c>
      <c r="I48" s="39"/>
      <c r="J48" s="39"/>
      <c r="K48" s="39"/>
      <c r="L48" s="40"/>
    </row>
    <row r="49" spans="2:12" x14ac:dyDescent="0.15">
      <c r="B49" s="14" t="s">
        <v>21</v>
      </c>
      <c r="C49" s="15">
        <v>32</v>
      </c>
      <c r="D49" s="38">
        <v>37.5</v>
      </c>
      <c r="E49" s="39">
        <v>34.375</v>
      </c>
      <c r="F49" s="39">
        <v>3.125</v>
      </c>
      <c r="G49" s="39">
        <v>9.375</v>
      </c>
      <c r="H49" s="39">
        <v>9.375</v>
      </c>
      <c r="I49" s="39"/>
      <c r="J49" s="39"/>
      <c r="K49" s="39">
        <v>3.125</v>
      </c>
      <c r="L49" s="40">
        <v>3.125</v>
      </c>
    </row>
    <row r="50" spans="2:12" ht="15" customHeight="1" thickBot="1" x14ac:dyDescent="0.2">
      <c r="B50" s="16" t="s">
        <v>22</v>
      </c>
      <c r="C50" s="17">
        <v>36</v>
      </c>
      <c r="D50" s="41">
        <v>36.111111111111107</v>
      </c>
      <c r="E50" s="42">
        <v>25</v>
      </c>
      <c r="F50" s="42">
        <v>30.555555555555561</v>
      </c>
      <c r="G50" s="42">
        <v>5.5555555555555554</v>
      </c>
      <c r="H50" s="42"/>
      <c r="I50" s="42"/>
      <c r="J50" s="42"/>
      <c r="K50" s="42"/>
      <c r="L50" s="43">
        <v>2.7777777777777781</v>
      </c>
    </row>
    <row r="51" spans="2:12" ht="15" customHeight="1" thickBot="1" x14ac:dyDescent="0.2">
      <c r="B51" s="10" t="s">
        <v>23</v>
      </c>
      <c r="C51" s="11">
        <f>IF(SUM(C52:C60)=0,"",SUM(C52:C60))</f>
        <v>397</v>
      </c>
      <c r="D51" s="32">
        <f t="shared" ref="D51:L51" si="4">IF(SUM(D52:D60)=0,"",SUMPRODUCT($C52:$C60, D52:D60)/$C51)</f>
        <v>79.345088161209063</v>
      </c>
      <c r="E51" s="33">
        <f t="shared" si="4"/>
        <v>9.0680100755667503</v>
      </c>
      <c r="F51" s="33">
        <f t="shared" si="4"/>
        <v>3.7783375314861463</v>
      </c>
      <c r="G51" s="33">
        <f t="shared" si="4"/>
        <v>1.5113350125944585</v>
      </c>
      <c r="H51" s="33">
        <f t="shared" si="4"/>
        <v>1.7632241813602014</v>
      </c>
      <c r="I51" s="33">
        <f t="shared" si="4"/>
        <v>1.2594458438287155</v>
      </c>
      <c r="J51" s="33">
        <f t="shared" si="4"/>
        <v>1.0075566750629723</v>
      </c>
      <c r="K51" s="33">
        <f t="shared" si="4"/>
        <v>1.2594458438287153</v>
      </c>
      <c r="L51" s="34">
        <f t="shared" si="4"/>
        <v>1.0075566750629723</v>
      </c>
    </row>
    <row r="52" spans="2:12" x14ac:dyDescent="0.15">
      <c r="B52" s="12" t="s">
        <v>24</v>
      </c>
      <c r="C52" s="13">
        <v>35</v>
      </c>
      <c r="D52" s="35">
        <v>77.142857142857153</v>
      </c>
      <c r="E52" s="36">
        <v>5.7142857142857144</v>
      </c>
      <c r="F52" s="36">
        <v>2.8571428571428572</v>
      </c>
      <c r="G52" s="36">
        <v>2.8571428571428572</v>
      </c>
      <c r="H52" s="36"/>
      <c r="I52" s="36"/>
      <c r="J52" s="36"/>
      <c r="K52" s="36">
        <v>5.7142857142857144</v>
      </c>
      <c r="L52" s="37">
        <v>5.7142857142857144</v>
      </c>
    </row>
    <row r="53" spans="2:12" x14ac:dyDescent="0.15">
      <c r="B53" s="14" t="s">
        <v>25</v>
      </c>
      <c r="C53" s="15">
        <v>53</v>
      </c>
      <c r="D53" s="38">
        <v>30.188679245283019</v>
      </c>
      <c r="E53" s="39">
        <v>18.867924528301891</v>
      </c>
      <c r="F53" s="39">
        <v>15.09433962264151</v>
      </c>
      <c r="G53" s="39">
        <v>3.773584905660377</v>
      </c>
      <c r="H53" s="39">
        <v>9.433962264150944</v>
      </c>
      <c r="I53" s="39">
        <v>9.433962264150944</v>
      </c>
      <c r="J53" s="39">
        <v>7.5471698113207548</v>
      </c>
      <c r="K53" s="39">
        <v>3.773584905660377</v>
      </c>
      <c r="L53" s="40">
        <v>1.8867924528301889</v>
      </c>
    </row>
    <row r="54" spans="2:12" x14ac:dyDescent="0.15">
      <c r="B54" s="14" t="s">
        <v>26</v>
      </c>
      <c r="C54" s="15">
        <v>46</v>
      </c>
      <c r="D54" s="38">
        <v>89.130434782608688</v>
      </c>
      <c r="E54" s="39">
        <v>6.5217391304347823</v>
      </c>
      <c r="F54" s="39">
        <v>2.1739130434782612</v>
      </c>
      <c r="G54" s="39">
        <v>2.1739130434782612</v>
      </c>
      <c r="H54" s="39"/>
      <c r="I54" s="39"/>
      <c r="J54" s="39"/>
      <c r="K54" s="39"/>
      <c r="L54" s="40"/>
    </row>
    <row r="55" spans="2:12" x14ac:dyDescent="0.15">
      <c r="B55" s="14" t="s">
        <v>27</v>
      </c>
      <c r="C55" s="15">
        <v>78</v>
      </c>
      <c r="D55" s="38">
        <v>89.743589743589752</v>
      </c>
      <c r="E55" s="39">
        <v>6.4102564102564097</v>
      </c>
      <c r="F55" s="39">
        <v>2.5641025641025639</v>
      </c>
      <c r="G55" s="39"/>
      <c r="H55" s="39">
        <v>1.2820512820512819</v>
      </c>
      <c r="I55" s="39"/>
      <c r="J55" s="39"/>
      <c r="K55" s="39"/>
      <c r="L55" s="40"/>
    </row>
    <row r="56" spans="2:12" x14ac:dyDescent="0.15">
      <c r="B56" s="14" t="s">
        <v>28</v>
      </c>
      <c r="C56" s="15">
        <v>100</v>
      </c>
      <c r="D56" s="38">
        <v>88</v>
      </c>
      <c r="E56" s="39">
        <v>8</v>
      </c>
      <c r="F56" s="39">
        <v>1</v>
      </c>
      <c r="G56" s="39">
        <v>1</v>
      </c>
      <c r="H56" s="39"/>
      <c r="I56" s="39"/>
      <c r="J56" s="39"/>
      <c r="K56" s="39">
        <v>1</v>
      </c>
      <c r="L56" s="40">
        <v>1</v>
      </c>
    </row>
    <row r="57" spans="2:12" x14ac:dyDescent="0.15">
      <c r="B57" s="14" t="s">
        <v>29</v>
      </c>
      <c r="C57" s="15">
        <v>38</v>
      </c>
      <c r="D57" s="38">
        <v>81.578947368421055</v>
      </c>
      <c r="E57" s="39">
        <v>13.157894736842101</v>
      </c>
      <c r="F57" s="39">
        <v>2.6315789473684208</v>
      </c>
      <c r="G57" s="39"/>
      <c r="H57" s="39">
        <v>2.6315789473684208</v>
      </c>
      <c r="I57" s="39"/>
      <c r="J57" s="39"/>
      <c r="K57" s="39"/>
      <c r="L57" s="40"/>
    </row>
    <row r="58" spans="2:12" x14ac:dyDescent="0.15">
      <c r="B58" s="14" t="s">
        <v>30</v>
      </c>
      <c r="C58" s="15">
        <v>8</v>
      </c>
      <c r="D58" s="38">
        <v>87.5</v>
      </c>
      <c r="E58" s="39"/>
      <c r="F58" s="39">
        <v>12.5</v>
      </c>
      <c r="G58" s="39"/>
      <c r="H58" s="39"/>
      <c r="I58" s="39"/>
      <c r="J58" s="39"/>
      <c r="K58" s="39"/>
      <c r="L58" s="40"/>
    </row>
    <row r="59" spans="2:12" x14ac:dyDescent="0.15">
      <c r="B59" s="14" t="s">
        <v>31</v>
      </c>
      <c r="C59" s="15">
        <v>34</v>
      </c>
      <c r="D59" s="38">
        <v>91.17647058823529</v>
      </c>
      <c r="E59" s="39">
        <v>5.8823529411764701</v>
      </c>
      <c r="F59" s="39"/>
      <c r="G59" s="39">
        <v>2.9411764705882351</v>
      </c>
      <c r="H59" s="39"/>
      <c r="I59" s="39"/>
      <c r="J59" s="39"/>
      <c r="K59" s="39"/>
      <c r="L59" s="40"/>
    </row>
    <row r="60" spans="2:12" ht="15" customHeight="1" thickBot="1" x14ac:dyDescent="0.2">
      <c r="B60" s="29" t="s">
        <v>32</v>
      </c>
      <c r="C60" s="30">
        <v>5</v>
      </c>
      <c r="D60" s="52">
        <v>80</v>
      </c>
      <c r="E60" s="53">
        <v>20</v>
      </c>
      <c r="F60" s="53"/>
      <c r="G60" s="53"/>
      <c r="H60" s="53"/>
      <c r="I60" s="53"/>
      <c r="J60" s="53"/>
      <c r="K60" s="53"/>
      <c r="L60" s="54"/>
    </row>
    <row r="61" spans="2:12" ht="15" customHeight="1" thickBot="1" x14ac:dyDescent="0.2">
      <c r="B61" s="27" t="s">
        <v>33</v>
      </c>
      <c r="C61" s="28">
        <f>IF(SUM(C52:C60,C38:C50)=0,"",SUM(C52:C60,C38:C50))</f>
        <v>677</v>
      </c>
      <c r="D61" s="49">
        <f t="shared" ref="D61:L61" si="5">IF(SUM(D52:D60,D38:D50)=0,"",(SUMPRODUCT($C38:$C50, D38:D50)+SUMPRODUCT($C52:$C60, D52:D60))/$C61)</f>
        <v>62.481536189069423</v>
      </c>
      <c r="E61" s="50">
        <f t="shared" si="5"/>
        <v>16.100443131462335</v>
      </c>
      <c r="F61" s="50">
        <f t="shared" si="5"/>
        <v>9.0103397341211231</v>
      </c>
      <c r="G61" s="50">
        <f t="shared" si="5"/>
        <v>3.8404726735598227</v>
      </c>
      <c r="H61" s="50">
        <f t="shared" si="5"/>
        <v>2.9542097488921715</v>
      </c>
      <c r="I61" s="50">
        <f t="shared" si="5"/>
        <v>1.0339734121122599</v>
      </c>
      <c r="J61" s="50">
        <f t="shared" si="5"/>
        <v>1.3293943870014773</v>
      </c>
      <c r="K61" s="50">
        <f t="shared" si="5"/>
        <v>1.9202363367799113</v>
      </c>
      <c r="L61" s="51">
        <f t="shared" si="5"/>
        <v>1.3293943870014771</v>
      </c>
    </row>
    <row r="64" spans="2:12" x14ac:dyDescent="0.15">
      <c r="C64" s="31"/>
    </row>
  </sheetData>
  <phoneticPr fontId="2"/>
  <conditionalFormatting sqref="D8:L34 D37:L61">
    <cfRule type="expression" dxfId="65" priority="152">
      <formula>AND(D8=LARGE($D8:$L8,3),NOT(D8=0))</formula>
    </cfRule>
    <cfRule type="expression" dxfId="64" priority="153">
      <formula>AND(D8=LARGE($D8:$L8,2),NOT(D8=0))</formula>
    </cfRule>
    <cfRule type="expression" dxfId="63" priority="154">
      <formula>AND(D8=LARGE($D8:$L8,1),NOT(D8=0))</formula>
    </cfRule>
  </conditionalFormatting>
  <pageMargins left="0.7" right="0.7" top="0.75" bottom="0.75" header="0.3" footer="0.3"/>
  <pageSetup paperSize="9" scale="83"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I61"/>
  <sheetViews>
    <sheetView zoomScale="80" zoomScaleNormal="80"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9" ht="24" customHeight="1" x14ac:dyDescent="0.15">
      <c r="B1" s="2"/>
    </row>
    <row r="3" spans="2:9" x14ac:dyDescent="0.15">
      <c r="B3" s="1" t="s">
        <v>217</v>
      </c>
    </row>
    <row r="4" spans="2:9" x14ac:dyDescent="0.15">
      <c r="B4" s="1" t="s">
        <v>245</v>
      </c>
    </row>
    <row r="5" spans="2:9" x14ac:dyDescent="0.15">
      <c r="B5" s="1" t="s">
        <v>246</v>
      </c>
    </row>
    <row r="6" spans="2:9" ht="15" customHeight="1" thickBot="1" x14ac:dyDescent="0.2">
      <c r="I6" s="3" t="s">
        <v>2</v>
      </c>
    </row>
    <row r="7" spans="2:9" ht="45.95" customHeight="1" thickBot="1" x14ac:dyDescent="0.2">
      <c r="B7" s="4"/>
      <c r="C7" s="5" t="s">
        <v>3</v>
      </c>
      <c r="D7" s="6" t="s">
        <v>247</v>
      </c>
      <c r="E7" s="7" t="s">
        <v>248</v>
      </c>
      <c r="F7" s="7" t="s">
        <v>249</v>
      </c>
      <c r="G7" s="7" t="s">
        <v>250</v>
      </c>
      <c r="H7" s="7" t="s">
        <v>251</v>
      </c>
      <c r="I7" s="9" t="s">
        <v>252</v>
      </c>
    </row>
    <row r="8" spans="2:9" ht="15" customHeight="1" thickBot="1" x14ac:dyDescent="0.2">
      <c r="B8" s="10" t="s">
        <v>9</v>
      </c>
      <c r="C8" s="11">
        <f>IF(SUM(C9:C21)=0,"",SUM(C9:C21))</f>
        <v>311</v>
      </c>
      <c r="D8" s="32">
        <f t="shared" ref="D8:I8" si="0">IF(SUM(D9:D21)=0,"",SUMPRODUCT($C9:$C21, D9:D21)/$C8)</f>
        <v>1.9292604501607717</v>
      </c>
      <c r="E8" s="33">
        <f t="shared" si="0"/>
        <v>14.14790996784566</v>
      </c>
      <c r="F8" s="33">
        <f t="shared" si="0"/>
        <v>8.360128617363344</v>
      </c>
      <c r="G8" s="33">
        <f t="shared" si="0"/>
        <v>35.048231511254016</v>
      </c>
      <c r="H8" s="33">
        <f t="shared" si="0"/>
        <v>2.2508038585209005</v>
      </c>
      <c r="I8" s="34">
        <f t="shared" si="0"/>
        <v>38.263665594855304</v>
      </c>
    </row>
    <row r="9" spans="2:9" x14ac:dyDescent="0.15">
      <c r="B9" s="12" t="s">
        <v>10</v>
      </c>
      <c r="C9" s="13">
        <v>17</v>
      </c>
      <c r="D9" s="35"/>
      <c r="E9" s="36">
        <v>11.76470588235294</v>
      </c>
      <c r="F9" s="36">
        <v>5.8823529411764701</v>
      </c>
      <c r="G9" s="36">
        <v>17.647058823529409</v>
      </c>
      <c r="H9" s="36">
        <v>5.8823529411764701</v>
      </c>
      <c r="I9" s="37">
        <v>58.82352941176471</v>
      </c>
    </row>
    <row r="10" spans="2:9" x14ac:dyDescent="0.15">
      <c r="B10" s="14" t="s">
        <v>11</v>
      </c>
      <c r="C10" s="15">
        <v>15</v>
      </c>
      <c r="D10" s="38"/>
      <c r="E10" s="39">
        <v>20</v>
      </c>
      <c r="F10" s="39"/>
      <c r="G10" s="39">
        <v>26.666666666666671</v>
      </c>
      <c r="H10" s="39"/>
      <c r="I10" s="40">
        <v>53.333333333333343</v>
      </c>
    </row>
    <row r="11" spans="2:9" x14ac:dyDescent="0.15">
      <c r="B11" s="14" t="s">
        <v>12</v>
      </c>
      <c r="C11" s="15">
        <v>9</v>
      </c>
      <c r="D11" s="38"/>
      <c r="E11" s="39">
        <v>11.111111111111111</v>
      </c>
      <c r="F11" s="39">
        <v>11.111111111111111</v>
      </c>
      <c r="G11" s="39">
        <v>66.666666666666657</v>
      </c>
      <c r="H11" s="39"/>
      <c r="I11" s="40">
        <v>11.111111111111111</v>
      </c>
    </row>
    <row r="12" spans="2:9" x14ac:dyDescent="0.15">
      <c r="B12" s="14" t="s">
        <v>13</v>
      </c>
      <c r="C12" s="15">
        <v>53</v>
      </c>
      <c r="D12" s="38">
        <v>1.8867924528301889</v>
      </c>
      <c r="E12" s="39">
        <v>16.981132075471699</v>
      </c>
      <c r="F12" s="39">
        <v>3.773584905660377</v>
      </c>
      <c r="G12" s="39">
        <v>41.509433962264147</v>
      </c>
      <c r="H12" s="39">
        <v>3.773584905660377</v>
      </c>
      <c r="I12" s="40">
        <v>32.075471698113198</v>
      </c>
    </row>
    <row r="13" spans="2:9" x14ac:dyDescent="0.15">
      <c r="B13" s="14" t="s">
        <v>14</v>
      </c>
      <c r="C13" s="15">
        <v>5</v>
      </c>
      <c r="D13" s="38"/>
      <c r="E13" s="39">
        <v>20</v>
      </c>
      <c r="F13" s="39"/>
      <c r="G13" s="39">
        <v>80</v>
      </c>
      <c r="H13" s="39"/>
      <c r="I13" s="40"/>
    </row>
    <row r="14" spans="2:9" x14ac:dyDescent="0.15">
      <c r="B14" s="14" t="s">
        <v>15</v>
      </c>
      <c r="C14" s="15">
        <v>15</v>
      </c>
      <c r="D14" s="38"/>
      <c r="E14" s="39">
        <v>6.666666666666667</v>
      </c>
      <c r="F14" s="39">
        <v>13.33333333333333</v>
      </c>
      <c r="G14" s="39">
        <v>46.666666666666657</v>
      </c>
      <c r="H14" s="39"/>
      <c r="I14" s="40">
        <v>33.333333333333329</v>
      </c>
    </row>
    <row r="15" spans="2:9" x14ac:dyDescent="0.15">
      <c r="B15" s="14" t="s">
        <v>16</v>
      </c>
      <c r="C15" s="15">
        <v>17</v>
      </c>
      <c r="D15" s="38">
        <v>5.8823529411764701</v>
      </c>
      <c r="E15" s="39">
        <v>5.8823529411764701</v>
      </c>
      <c r="F15" s="39"/>
      <c r="G15" s="39">
        <v>35.294117647058833</v>
      </c>
      <c r="H15" s="39"/>
      <c r="I15" s="40">
        <v>52.941176470588239</v>
      </c>
    </row>
    <row r="16" spans="2:9" x14ac:dyDescent="0.15">
      <c r="B16" s="14" t="s">
        <v>17</v>
      </c>
      <c r="C16" s="15">
        <v>19</v>
      </c>
      <c r="D16" s="38">
        <v>5.2631578947368416</v>
      </c>
      <c r="E16" s="39">
        <v>10.52631578947368</v>
      </c>
      <c r="F16" s="39">
        <v>10.52631578947368</v>
      </c>
      <c r="G16" s="39">
        <v>36.84210526315789</v>
      </c>
      <c r="H16" s="39"/>
      <c r="I16" s="40">
        <v>36.84210526315789</v>
      </c>
    </row>
    <row r="17" spans="2:9" x14ac:dyDescent="0.15">
      <c r="B17" s="14" t="s">
        <v>18</v>
      </c>
      <c r="C17" s="15">
        <v>52</v>
      </c>
      <c r="D17" s="38">
        <v>1.9230769230769229</v>
      </c>
      <c r="E17" s="39">
        <v>15.38461538461539</v>
      </c>
      <c r="F17" s="39">
        <v>7.6923076923076934</v>
      </c>
      <c r="G17" s="39">
        <v>26.92307692307692</v>
      </c>
      <c r="H17" s="39">
        <v>1.9230769230769229</v>
      </c>
      <c r="I17" s="40">
        <v>46.153846153846153</v>
      </c>
    </row>
    <row r="18" spans="2:9" x14ac:dyDescent="0.15">
      <c r="B18" s="14" t="s">
        <v>19</v>
      </c>
      <c r="C18" s="15">
        <v>31</v>
      </c>
      <c r="D18" s="38"/>
      <c r="E18" s="39">
        <v>16.12903225806452</v>
      </c>
      <c r="F18" s="39">
        <v>19.35483870967742</v>
      </c>
      <c r="G18" s="39">
        <v>19.35483870967742</v>
      </c>
      <c r="H18" s="39">
        <v>3.225806451612903</v>
      </c>
      <c r="I18" s="40">
        <v>41.935483870967737</v>
      </c>
    </row>
    <row r="19" spans="2:9" x14ac:dyDescent="0.15">
      <c r="B19" s="14" t="s">
        <v>20</v>
      </c>
      <c r="C19" s="15">
        <v>5</v>
      </c>
      <c r="D19" s="38">
        <v>20</v>
      </c>
      <c r="E19" s="39">
        <v>20</v>
      </c>
      <c r="F19" s="39"/>
      <c r="G19" s="39">
        <v>60</v>
      </c>
      <c r="H19" s="39"/>
      <c r="I19" s="40"/>
    </row>
    <row r="20" spans="2:9" x14ac:dyDescent="0.15">
      <c r="B20" s="14" t="s">
        <v>21</v>
      </c>
      <c r="C20" s="15">
        <v>37</v>
      </c>
      <c r="D20" s="38">
        <v>2.7027027027027031</v>
      </c>
      <c r="E20" s="39">
        <v>10.810810810810811</v>
      </c>
      <c r="F20" s="39">
        <v>18.918918918918919</v>
      </c>
      <c r="G20" s="39">
        <v>35.135135135135137</v>
      </c>
      <c r="H20" s="39">
        <v>5.4054054054054053</v>
      </c>
      <c r="I20" s="40">
        <v>27.027027027027032</v>
      </c>
    </row>
    <row r="21" spans="2:9" ht="15" customHeight="1" thickBot="1" x14ac:dyDescent="0.2">
      <c r="B21" s="16" t="s">
        <v>22</v>
      </c>
      <c r="C21" s="17">
        <v>36</v>
      </c>
      <c r="D21" s="41"/>
      <c r="E21" s="42">
        <v>16.666666666666661</v>
      </c>
      <c r="F21" s="42">
        <v>2.7777777777777781</v>
      </c>
      <c r="G21" s="42">
        <v>38.888888888888893</v>
      </c>
      <c r="H21" s="42"/>
      <c r="I21" s="43">
        <v>41.666666666666671</v>
      </c>
    </row>
    <row r="22" spans="2:9" ht="15" customHeight="1" thickBot="1" x14ac:dyDescent="0.2">
      <c r="B22" s="10" t="s">
        <v>23</v>
      </c>
      <c r="C22" s="11">
        <f>IF(SUM(C23:C31)=0,"",SUM(C23:C31))</f>
        <v>444</v>
      </c>
      <c r="D22" s="32">
        <f t="shared" ref="D22:I22" si="1">IF(SUM(D23:D31)=0,"",SUMPRODUCT($C23:$C31, D23:D31)/$C22)</f>
        <v>1.3513513513513513</v>
      </c>
      <c r="E22" s="33">
        <f t="shared" si="1"/>
        <v>9.0090090090090076</v>
      </c>
      <c r="F22" s="33">
        <f t="shared" si="1"/>
        <v>2.7027027027027026</v>
      </c>
      <c r="G22" s="33">
        <f t="shared" si="1"/>
        <v>25.675675675675677</v>
      </c>
      <c r="H22" s="33">
        <f t="shared" si="1"/>
        <v>1.801801801801802</v>
      </c>
      <c r="I22" s="34">
        <f t="shared" si="1"/>
        <v>59.45945945945946</v>
      </c>
    </row>
    <row r="23" spans="2:9" x14ac:dyDescent="0.15">
      <c r="B23" s="12" t="s">
        <v>24</v>
      </c>
      <c r="C23" s="13">
        <v>44</v>
      </c>
      <c r="D23" s="35"/>
      <c r="E23" s="36">
        <v>6.8181818181818166</v>
      </c>
      <c r="F23" s="36"/>
      <c r="G23" s="36">
        <v>29.54545454545455</v>
      </c>
      <c r="H23" s="36">
        <v>2.2727272727272729</v>
      </c>
      <c r="I23" s="37">
        <v>61.363636363636367</v>
      </c>
    </row>
    <row r="24" spans="2:9" x14ac:dyDescent="0.15">
      <c r="B24" s="14" t="s">
        <v>25</v>
      </c>
      <c r="C24" s="15">
        <v>59</v>
      </c>
      <c r="D24" s="38"/>
      <c r="E24" s="39">
        <v>13.559322033898299</v>
      </c>
      <c r="F24" s="39">
        <v>5.0847457627118651</v>
      </c>
      <c r="G24" s="39">
        <v>38.983050847457633</v>
      </c>
      <c r="H24" s="39">
        <v>5.0847457627118651</v>
      </c>
      <c r="I24" s="40">
        <v>37.288135593220339</v>
      </c>
    </row>
    <row r="25" spans="2:9" x14ac:dyDescent="0.15">
      <c r="B25" s="14" t="s">
        <v>26</v>
      </c>
      <c r="C25" s="15">
        <v>56</v>
      </c>
      <c r="D25" s="38"/>
      <c r="E25" s="39">
        <v>10.71428571428571</v>
      </c>
      <c r="F25" s="39">
        <v>5.3571428571428568</v>
      </c>
      <c r="G25" s="39">
        <v>19.642857142857139</v>
      </c>
      <c r="H25" s="39"/>
      <c r="I25" s="40">
        <v>64.285714285714292</v>
      </c>
    </row>
    <row r="26" spans="2:9" x14ac:dyDescent="0.15">
      <c r="B26" s="14" t="s">
        <v>27</v>
      </c>
      <c r="C26" s="15">
        <v>87</v>
      </c>
      <c r="D26" s="38">
        <v>2.298850574712644</v>
      </c>
      <c r="E26" s="39">
        <v>9.1954022988505741</v>
      </c>
      <c r="F26" s="39">
        <v>3.4482758620689649</v>
      </c>
      <c r="G26" s="39">
        <v>25.287356321839081</v>
      </c>
      <c r="H26" s="39">
        <v>2.298850574712644</v>
      </c>
      <c r="I26" s="40">
        <v>57.47126436781609</v>
      </c>
    </row>
    <row r="27" spans="2:9" x14ac:dyDescent="0.15">
      <c r="B27" s="14" t="s">
        <v>28</v>
      </c>
      <c r="C27" s="15">
        <v>114</v>
      </c>
      <c r="D27" s="38">
        <v>1.754385964912281</v>
      </c>
      <c r="E27" s="39">
        <v>6.140350877192982</v>
      </c>
      <c r="F27" s="39">
        <v>1.754385964912281</v>
      </c>
      <c r="G27" s="39">
        <v>32.456140350877192</v>
      </c>
      <c r="H27" s="39"/>
      <c r="I27" s="40">
        <v>57.894736842105267</v>
      </c>
    </row>
    <row r="28" spans="2:9" x14ac:dyDescent="0.15">
      <c r="B28" s="14" t="s">
        <v>29</v>
      </c>
      <c r="C28" s="15">
        <v>35</v>
      </c>
      <c r="D28" s="38">
        <v>2.8571428571428572</v>
      </c>
      <c r="E28" s="39">
        <v>11.428571428571431</v>
      </c>
      <c r="F28" s="39">
        <v>2.8571428571428572</v>
      </c>
      <c r="G28" s="39">
        <v>8.5714285714285712</v>
      </c>
      <c r="H28" s="39"/>
      <c r="I28" s="40">
        <v>74.285714285714292</v>
      </c>
    </row>
    <row r="29" spans="2:9" x14ac:dyDescent="0.15">
      <c r="B29" s="14" t="s">
        <v>30</v>
      </c>
      <c r="C29" s="15">
        <v>8</v>
      </c>
      <c r="D29" s="38"/>
      <c r="E29" s="39">
        <v>25</v>
      </c>
      <c r="F29" s="39"/>
      <c r="G29" s="39">
        <v>12.5</v>
      </c>
      <c r="H29" s="39"/>
      <c r="I29" s="40">
        <v>62.5</v>
      </c>
    </row>
    <row r="30" spans="2:9" x14ac:dyDescent="0.15">
      <c r="B30" s="14" t="s">
        <v>31</v>
      </c>
      <c r="C30" s="15">
        <v>35</v>
      </c>
      <c r="D30" s="38">
        <v>2.8571428571428572</v>
      </c>
      <c r="E30" s="39">
        <v>5.7142857142857144</v>
      </c>
      <c r="F30" s="39"/>
      <c r="G30" s="39">
        <v>8.5714285714285712</v>
      </c>
      <c r="H30" s="39">
        <v>2.8571428571428572</v>
      </c>
      <c r="I30" s="40">
        <v>80</v>
      </c>
    </row>
    <row r="31" spans="2:9" ht="15" customHeight="1" thickBot="1" x14ac:dyDescent="0.2">
      <c r="B31" s="16" t="s">
        <v>32</v>
      </c>
      <c r="C31" s="17">
        <v>6</v>
      </c>
      <c r="D31" s="41"/>
      <c r="E31" s="42"/>
      <c r="F31" s="42"/>
      <c r="G31" s="42">
        <v>16.666666666666661</v>
      </c>
      <c r="H31" s="42">
        <v>16.666666666666661</v>
      </c>
      <c r="I31" s="43">
        <v>66.666666666666657</v>
      </c>
    </row>
    <row r="32" spans="2:9" ht="15" customHeight="1" thickBot="1" x14ac:dyDescent="0.2">
      <c r="B32" s="10" t="s">
        <v>33</v>
      </c>
      <c r="C32" s="11">
        <f>IF(SUM(C23:C31,C9:C21)=0,"",SUM(C23:C31,C9:C21))</f>
        <v>755</v>
      </c>
      <c r="D32" s="32">
        <f t="shared" ref="D32:I32" si="2">IF(SUM(D23:D31,D9:D21)=0,"",(SUMPRODUCT($C9:$C21, D9:D21)+SUMPRODUCT($C23:$C31, D23:D31))/$C32)</f>
        <v>1.5894039735099337</v>
      </c>
      <c r="E32" s="33">
        <f t="shared" si="2"/>
        <v>11.125827814569536</v>
      </c>
      <c r="F32" s="33">
        <f t="shared" si="2"/>
        <v>5.0331125827814569</v>
      </c>
      <c r="G32" s="33">
        <f t="shared" si="2"/>
        <v>29.536423841059602</v>
      </c>
      <c r="H32" s="33">
        <f t="shared" si="2"/>
        <v>1.9867549668874172</v>
      </c>
      <c r="I32" s="34">
        <f t="shared" si="2"/>
        <v>50.728476821192054</v>
      </c>
    </row>
    <row r="33" spans="2:9" ht="15" customHeight="1" x14ac:dyDescent="0.15"/>
    <row r="34" spans="2:9" ht="15" customHeight="1" x14ac:dyDescent="0.15">
      <c r="B34" s="1" t="s">
        <v>253</v>
      </c>
    </row>
    <row r="35" spans="2:9" ht="15" customHeight="1" thickBot="1" x14ac:dyDescent="0.2">
      <c r="C35" s="31"/>
      <c r="D35" s="55"/>
      <c r="E35" s="55"/>
      <c r="F35" s="55"/>
      <c r="G35" s="55"/>
      <c r="H35" s="55"/>
      <c r="I35" s="3" t="s">
        <v>2</v>
      </c>
    </row>
    <row r="36" spans="2:9" ht="45.95" customHeight="1" thickBot="1" x14ac:dyDescent="0.2">
      <c r="B36" s="4"/>
      <c r="C36" s="5" t="s">
        <v>3</v>
      </c>
      <c r="D36" s="6" t="s">
        <v>247</v>
      </c>
      <c r="E36" s="7" t="s">
        <v>248</v>
      </c>
      <c r="F36" s="7" t="s">
        <v>249</v>
      </c>
      <c r="G36" s="7" t="s">
        <v>250</v>
      </c>
      <c r="H36" s="7" t="s">
        <v>251</v>
      </c>
      <c r="I36" s="9" t="s">
        <v>252</v>
      </c>
    </row>
    <row r="37" spans="2:9" ht="15" customHeight="1" thickBot="1" x14ac:dyDescent="0.2">
      <c r="B37" s="10" t="s">
        <v>9</v>
      </c>
      <c r="C37" s="11">
        <f>IF(SUM(C38:C50)=0,"",SUM(C38:C50))</f>
        <v>303</v>
      </c>
      <c r="D37" s="32" t="str">
        <f t="shared" ref="D37:I37" si="3">IF(SUM(D38:D50)=0,"",SUMPRODUCT($C38:$C50, D38:D50)/$C37)</f>
        <v/>
      </c>
      <c r="E37" s="33">
        <f t="shared" si="3"/>
        <v>5.9405940594059405</v>
      </c>
      <c r="F37" s="33">
        <f t="shared" si="3"/>
        <v>4.2904290429042904</v>
      </c>
      <c r="G37" s="33">
        <f t="shared" si="3"/>
        <v>21.782178217821784</v>
      </c>
      <c r="H37" s="33">
        <f t="shared" si="3"/>
        <v>1.9801980198019802</v>
      </c>
      <c r="I37" s="34">
        <f t="shared" si="3"/>
        <v>66.006600660066013</v>
      </c>
    </row>
    <row r="38" spans="2:9" x14ac:dyDescent="0.15">
      <c r="B38" s="12" t="s">
        <v>10</v>
      </c>
      <c r="C38" s="13">
        <v>17</v>
      </c>
      <c r="D38" s="35"/>
      <c r="E38" s="36">
        <v>11.76470588235294</v>
      </c>
      <c r="F38" s="36">
        <v>5.8823529411764701</v>
      </c>
      <c r="G38" s="36">
        <v>11.76470588235294</v>
      </c>
      <c r="H38" s="36"/>
      <c r="I38" s="37">
        <v>70.588235294117652</v>
      </c>
    </row>
    <row r="39" spans="2:9" x14ac:dyDescent="0.15">
      <c r="B39" s="14" t="s">
        <v>11</v>
      </c>
      <c r="C39" s="15">
        <v>15</v>
      </c>
      <c r="D39" s="38"/>
      <c r="E39" s="39">
        <v>6.666666666666667</v>
      </c>
      <c r="F39" s="39">
        <v>6.666666666666667</v>
      </c>
      <c r="G39" s="39">
        <v>6.666666666666667</v>
      </c>
      <c r="H39" s="39">
        <v>6.666666666666667</v>
      </c>
      <c r="I39" s="40">
        <v>73.333333333333329</v>
      </c>
    </row>
    <row r="40" spans="2:9" x14ac:dyDescent="0.15">
      <c r="B40" s="14" t="s">
        <v>12</v>
      </c>
      <c r="C40" s="15">
        <v>8</v>
      </c>
      <c r="D40" s="38"/>
      <c r="E40" s="39"/>
      <c r="F40" s="39"/>
      <c r="G40" s="39">
        <v>37.5</v>
      </c>
      <c r="H40" s="39"/>
      <c r="I40" s="40">
        <v>62.5</v>
      </c>
    </row>
    <row r="41" spans="2:9" x14ac:dyDescent="0.15">
      <c r="B41" s="14" t="s">
        <v>13</v>
      </c>
      <c r="C41" s="15">
        <v>50</v>
      </c>
      <c r="D41" s="38"/>
      <c r="E41" s="39">
        <v>8</v>
      </c>
      <c r="F41" s="39">
        <v>4</v>
      </c>
      <c r="G41" s="39">
        <v>22</v>
      </c>
      <c r="H41" s="39">
        <v>2</v>
      </c>
      <c r="I41" s="40">
        <v>64</v>
      </c>
    </row>
    <row r="42" spans="2:9" x14ac:dyDescent="0.15">
      <c r="B42" s="14" t="s">
        <v>14</v>
      </c>
      <c r="C42" s="15">
        <v>4</v>
      </c>
      <c r="D42" s="38"/>
      <c r="E42" s="39"/>
      <c r="F42" s="39"/>
      <c r="G42" s="39">
        <v>25</v>
      </c>
      <c r="H42" s="39"/>
      <c r="I42" s="40">
        <v>75</v>
      </c>
    </row>
    <row r="43" spans="2:9" x14ac:dyDescent="0.15">
      <c r="B43" s="14" t="s">
        <v>15</v>
      </c>
      <c r="C43" s="15">
        <v>15</v>
      </c>
      <c r="D43" s="38"/>
      <c r="E43" s="39"/>
      <c r="F43" s="39"/>
      <c r="G43" s="39">
        <v>26.666666666666671</v>
      </c>
      <c r="H43" s="39"/>
      <c r="I43" s="40">
        <v>73.333333333333329</v>
      </c>
    </row>
    <row r="44" spans="2:9" x14ac:dyDescent="0.15">
      <c r="B44" s="14" t="s">
        <v>16</v>
      </c>
      <c r="C44" s="15">
        <v>16</v>
      </c>
      <c r="D44" s="38"/>
      <c r="E44" s="39"/>
      <c r="F44" s="39"/>
      <c r="G44" s="39">
        <v>31.25</v>
      </c>
      <c r="H44" s="39"/>
      <c r="I44" s="40">
        <v>68.75</v>
      </c>
    </row>
    <row r="45" spans="2:9" x14ac:dyDescent="0.15">
      <c r="B45" s="14" t="s">
        <v>17</v>
      </c>
      <c r="C45" s="15">
        <v>19</v>
      </c>
      <c r="D45" s="38"/>
      <c r="E45" s="39">
        <v>5.2631578947368416</v>
      </c>
      <c r="F45" s="39">
        <v>5.2631578947368416</v>
      </c>
      <c r="G45" s="39">
        <v>5.2631578947368416</v>
      </c>
      <c r="H45" s="39">
        <v>5.2631578947368416</v>
      </c>
      <c r="I45" s="40">
        <v>78.94736842105263</v>
      </c>
    </row>
    <row r="46" spans="2:9" x14ac:dyDescent="0.15">
      <c r="B46" s="14" t="s">
        <v>18</v>
      </c>
      <c r="C46" s="15">
        <v>52</v>
      </c>
      <c r="D46" s="38"/>
      <c r="E46" s="39">
        <v>7.6923076923076934</v>
      </c>
      <c r="F46" s="39">
        <v>5.7692307692307692</v>
      </c>
      <c r="G46" s="39">
        <v>21.15384615384615</v>
      </c>
      <c r="H46" s="39">
        <v>3.8461538461538458</v>
      </c>
      <c r="I46" s="40">
        <v>61.53846153846154</v>
      </c>
    </row>
    <row r="47" spans="2:9" x14ac:dyDescent="0.15">
      <c r="B47" s="14" t="s">
        <v>19</v>
      </c>
      <c r="C47" s="15">
        <v>31</v>
      </c>
      <c r="D47" s="38"/>
      <c r="E47" s="39">
        <v>6.4516129032258061</v>
      </c>
      <c r="F47" s="39">
        <v>9.67741935483871</v>
      </c>
      <c r="G47" s="39">
        <v>22.58064516129032</v>
      </c>
      <c r="H47" s="39"/>
      <c r="I47" s="40">
        <v>61.29032258064516</v>
      </c>
    </row>
    <row r="48" spans="2:9" x14ac:dyDescent="0.15">
      <c r="B48" s="14" t="s">
        <v>20</v>
      </c>
      <c r="C48" s="15">
        <v>5</v>
      </c>
      <c r="D48" s="38"/>
      <c r="E48" s="39">
        <v>20</v>
      </c>
      <c r="F48" s="39"/>
      <c r="G48" s="39">
        <v>40</v>
      </c>
      <c r="H48" s="39"/>
      <c r="I48" s="40">
        <v>40</v>
      </c>
    </row>
    <row r="49" spans="2:9" x14ac:dyDescent="0.15">
      <c r="B49" s="14" t="s">
        <v>21</v>
      </c>
      <c r="C49" s="15">
        <v>36</v>
      </c>
      <c r="D49" s="38"/>
      <c r="E49" s="39">
        <v>2.7777777777777781</v>
      </c>
      <c r="F49" s="39">
        <v>5.5555555555555554</v>
      </c>
      <c r="G49" s="39">
        <v>25</v>
      </c>
      <c r="H49" s="39">
        <v>2.7777777777777781</v>
      </c>
      <c r="I49" s="40">
        <v>63.888888888888893</v>
      </c>
    </row>
    <row r="50" spans="2:9" ht="15" customHeight="1" thickBot="1" x14ac:dyDescent="0.2">
      <c r="B50" s="16" t="s">
        <v>22</v>
      </c>
      <c r="C50" s="17">
        <v>35</v>
      </c>
      <c r="D50" s="41"/>
      <c r="E50" s="42">
        <v>5.7142857142857144</v>
      </c>
      <c r="F50" s="42"/>
      <c r="G50" s="42">
        <v>25.714285714285712</v>
      </c>
      <c r="H50" s="42"/>
      <c r="I50" s="43">
        <v>68.571428571428569</v>
      </c>
    </row>
    <row r="51" spans="2:9" ht="15" customHeight="1" thickBot="1" x14ac:dyDescent="0.2">
      <c r="B51" s="10" t="s">
        <v>23</v>
      </c>
      <c r="C51" s="11">
        <f>IF(SUM(C52:C60)=0,"",SUM(C52:C60))</f>
        <v>439</v>
      </c>
      <c r="D51" s="32">
        <f t="shared" ref="D51:I51" si="4">IF(SUM(D52:D60)=0,"",SUMPRODUCT($C52:$C60, D52:D60)/$C51)</f>
        <v>0.45558086560364464</v>
      </c>
      <c r="E51" s="33">
        <f t="shared" si="4"/>
        <v>3.8724373576309801</v>
      </c>
      <c r="F51" s="33">
        <f t="shared" si="4"/>
        <v>2.2779043280182232</v>
      </c>
      <c r="G51" s="33">
        <f t="shared" si="4"/>
        <v>17.084282460136674</v>
      </c>
      <c r="H51" s="33">
        <f t="shared" si="4"/>
        <v>1.8223234624145785</v>
      </c>
      <c r="I51" s="34">
        <f t="shared" si="4"/>
        <v>74.487471526195904</v>
      </c>
    </row>
    <row r="52" spans="2:9" x14ac:dyDescent="0.15">
      <c r="B52" s="12" t="s">
        <v>24</v>
      </c>
      <c r="C52" s="13">
        <v>44</v>
      </c>
      <c r="D52" s="35"/>
      <c r="E52" s="36">
        <v>2.2727272727272729</v>
      </c>
      <c r="F52" s="36"/>
      <c r="G52" s="36">
        <v>25</v>
      </c>
      <c r="H52" s="36">
        <v>4.5454545454545459</v>
      </c>
      <c r="I52" s="37">
        <v>68.181818181818173</v>
      </c>
    </row>
    <row r="53" spans="2:9" x14ac:dyDescent="0.15">
      <c r="B53" s="14" t="s">
        <v>25</v>
      </c>
      <c r="C53" s="15">
        <v>58</v>
      </c>
      <c r="D53" s="38"/>
      <c r="E53" s="39">
        <v>10.3448275862069</v>
      </c>
      <c r="F53" s="39">
        <v>3.4482758620689649</v>
      </c>
      <c r="G53" s="39">
        <v>41.379310344827587</v>
      </c>
      <c r="H53" s="39">
        <v>5.1724137931034484</v>
      </c>
      <c r="I53" s="40">
        <v>39.655172413793103</v>
      </c>
    </row>
    <row r="54" spans="2:9" x14ac:dyDescent="0.15">
      <c r="B54" s="14" t="s">
        <v>26</v>
      </c>
      <c r="C54" s="15">
        <v>55</v>
      </c>
      <c r="D54" s="38"/>
      <c r="E54" s="39">
        <v>3.6363636363636358</v>
      </c>
      <c r="F54" s="39">
        <v>5.4545454545454541</v>
      </c>
      <c r="G54" s="39">
        <v>16.36363636363636</v>
      </c>
      <c r="H54" s="39"/>
      <c r="I54" s="40">
        <v>74.545454545454547</v>
      </c>
    </row>
    <row r="55" spans="2:9" x14ac:dyDescent="0.15">
      <c r="B55" s="14" t="s">
        <v>27</v>
      </c>
      <c r="C55" s="15">
        <v>88</v>
      </c>
      <c r="D55" s="38"/>
      <c r="E55" s="39">
        <v>5.6818181818181817</v>
      </c>
      <c r="F55" s="39">
        <v>3.4090909090909092</v>
      </c>
      <c r="G55" s="39">
        <v>13.63636363636363</v>
      </c>
      <c r="H55" s="39">
        <v>2.2727272727272729</v>
      </c>
      <c r="I55" s="40">
        <v>75</v>
      </c>
    </row>
    <row r="56" spans="2:9" x14ac:dyDescent="0.15">
      <c r="B56" s="14" t="s">
        <v>28</v>
      </c>
      <c r="C56" s="15">
        <v>111</v>
      </c>
      <c r="D56" s="38">
        <v>0.90090090090090091</v>
      </c>
      <c r="E56" s="39">
        <v>2.7027027027027031</v>
      </c>
      <c r="F56" s="39">
        <v>1.801801801801802</v>
      </c>
      <c r="G56" s="39">
        <v>10.810810810810811</v>
      </c>
      <c r="H56" s="39"/>
      <c r="I56" s="40">
        <v>83.78378378378379</v>
      </c>
    </row>
    <row r="57" spans="2:9" x14ac:dyDescent="0.15">
      <c r="B57" s="14" t="s">
        <v>29</v>
      </c>
      <c r="C57" s="15">
        <v>34</v>
      </c>
      <c r="D57" s="38">
        <v>2.9411764705882351</v>
      </c>
      <c r="E57" s="39"/>
      <c r="F57" s="39"/>
      <c r="G57" s="39">
        <v>5.8823529411764701</v>
      </c>
      <c r="H57" s="39"/>
      <c r="I57" s="40">
        <v>91.17647058823529</v>
      </c>
    </row>
    <row r="58" spans="2:9" x14ac:dyDescent="0.15">
      <c r="B58" s="14" t="s">
        <v>30</v>
      </c>
      <c r="C58" s="15">
        <v>8</v>
      </c>
      <c r="D58" s="38"/>
      <c r="E58" s="39"/>
      <c r="F58" s="39"/>
      <c r="G58" s="39">
        <v>25</v>
      </c>
      <c r="H58" s="39"/>
      <c r="I58" s="40">
        <v>75</v>
      </c>
    </row>
    <row r="59" spans="2:9" x14ac:dyDescent="0.15">
      <c r="B59" s="14" t="s">
        <v>31</v>
      </c>
      <c r="C59" s="15">
        <v>35</v>
      </c>
      <c r="D59" s="38"/>
      <c r="E59" s="39"/>
      <c r="F59" s="39"/>
      <c r="G59" s="39">
        <v>8.5714285714285712</v>
      </c>
      <c r="H59" s="39">
        <v>2.8571428571428572</v>
      </c>
      <c r="I59" s="40">
        <v>88.571428571428569</v>
      </c>
    </row>
    <row r="60" spans="2:9" ht="15" customHeight="1" thickBot="1" x14ac:dyDescent="0.2">
      <c r="B60" s="16" t="s">
        <v>32</v>
      </c>
      <c r="C60" s="17">
        <v>6</v>
      </c>
      <c r="D60" s="41"/>
      <c r="E60" s="42"/>
      <c r="F60" s="42"/>
      <c r="G60" s="42"/>
      <c r="H60" s="42"/>
      <c r="I60" s="43">
        <v>100</v>
      </c>
    </row>
    <row r="61" spans="2:9" ht="15" customHeight="1" thickBot="1" x14ac:dyDescent="0.2">
      <c r="B61" s="10" t="s">
        <v>33</v>
      </c>
      <c r="C61" s="11">
        <f>IF(SUM(C52:C60,C38:C50)=0,"",SUM(C52:C60,C38:C50))</f>
        <v>742</v>
      </c>
      <c r="D61" s="32">
        <f t="shared" ref="D61:I61" si="5">IF(SUM(D52:D60,D38:D50)=0,"",(SUMPRODUCT($C38:$C50, D38:D50)+SUMPRODUCT($C52:$C60, D52:D60))/$C61)</f>
        <v>0.26954177897574122</v>
      </c>
      <c r="E61" s="33">
        <f t="shared" si="5"/>
        <v>4.716981132075472</v>
      </c>
      <c r="F61" s="33">
        <f t="shared" si="5"/>
        <v>3.0997304582210243</v>
      </c>
      <c r="G61" s="33">
        <f t="shared" si="5"/>
        <v>19.002695417789756</v>
      </c>
      <c r="H61" s="33">
        <f t="shared" si="5"/>
        <v>1.8867924528301887</v>
      </c>
      <c r="I61" s="34">
        <f t="shared" si="5"/>
        <v>71.024258760107813</v>
      </c>
    </row>
  </sheetData>
  <phoneticPr fontId="2"/>
  <conditionalFormatting sqref="D8:I32 D37:I61">
    <cfRule type="expression" dxfId="62" priority="239">
      <formula>AND(D8=LARGE($D8:$I8,3),NOT(D8=0))</formula>
    </cfRule>
    <cfRule type="expression" dxfId="61" priority="240">
      <formula>AND(D8=LARGE($D8:$I8,2),NOT(D8=0))</formula>
    </cfRule>
    <cfRule type="expression" dxfId="60" priority="241">
      <formula>AND(D8=LARGE($D8:$I8,1),NOT(D8=0))</formula>
    </cfRule>
  </conditionalFormatting>
  <pageMargins left="0.70866141732283472" right="0.70866141732283472" top="0.74803149606299213" bottom="0.74803149606299213" header="0.31496062992125984" footer="0.31496062992125984"/>
  <pageSetup paperSize="9" scale="83"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P94"/>
  <sheetViews>
    <sheetView showGridLines="0" zoomScale="85" zoomScaleNormal="85"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5" width="9" style="1"/>
    <col min="16" max="16" width="10.375" style="1" customWidth="1"/>
    <col min="17" max="16384" width="9" style="1"/>
  </cols>
  <sheetData>
    <row r="1" spans="2:16" ht="24" customHeight="1" x14ac:dyDescent="0.15">
      <c r="B1" s="2"/>
    </row>
    <row r="3" spans="2:16" x14ac:dyDescent="0.15">
      <c r="B3" s="1" t="s">
        <v>217</v>
      </c>
    </row>
    <row r="4" spans="2:16" x14ac:dyDescent="0.15">
      <c r="B4" s="114" t="s">
        <v>254</v>
      </c>
      <c r="C4" s="115"/>
      <c r="D4" s="115"/>
      <c r="E4" s="115"/>
      <c r="F4" s="115"/>
      <c r="G4" s="115"/>
      <c r="H4" s="115"/>
      <c r="I4" s="115"/>
      <c r="J4" s="115"/>
      <c r="K4" s="115"/>
      <c r="L4" s="115"/>
      <c r="M4" s="115"/>
      <c r="N4" s="115"/>
      <c r="O4" s="115"/>
      <c r="P4" s="115"/>
    </row>
    <row r="6" spans="2:16" x14ac:dyDescent="0.15">
      <c r="B6" s="1" t="s">
        <v>255</v>
      </c>
    </row>
    <row r="7" spans="2:16" ht="15" customHeight="1" thickBot="1" x14ac:dyDescent="0.2">
      <c r="O7" s="3" t="s">
        <v>2</v>
      </c>
    </row>
    <row r="8" spans="2:16" ht="90.95" customHeight="1" thickBot="1" x14ac:dyDescent="0.2">
      <c r="B8" s="4"/>
      <c r="C8" s="5" t="s">
        <v>3</v>
      </c>
      <c r="D8" s="6" t="s">
        <v>256</v>
      </c>
      <c r="E8" s="7" t="s">
        <v>257</v>
      </c>
      <c r="F8" s="7" t="s">
        <v>258</v>
      </c>
      <c r="G8" s="7" t="s">
        <v>259</v>
      </c>
      <c r="H8" s="7" t="s">
        <v>260</v>
      </c>
      <c r="I8" s="7" t="s">
        <v>261</v>
      </c>
      <c r="J8" s="7" t="s">
        <v>262</v>
      </c>
      <c r="K8" s="7" t="s">
        <v>263</v>
      </c>
      <c r="L8" s="8" t="s">
        <v>264</v>
      </c>
      <c r="M8" s="8" t="s">
        <v>265</v>
      </c>
      <c r="N8" s="8" t="s">
        <v>266</v>
      </c>
      <c r="O8" s="9" t="s">
        <v>167</v>
      </c>
    </row>
    <row r="9" spans="2:16" ht="15" customHeight="1" thickBot="1" x14ac:dyDescent="0.2">
      <c r="B9" s="10" t="s">
        <v>9</v>
      </c>
      <c r="C9" s="11">
        <f>IF(SUM(C10:C22)=0,"",SUM(C10:C22))</f>
        <v>275</v>
      </c>
      <c r="D9" s="32">
        <v>1.454545454545455</v>
      </c>
      <c r="E9" s="33">
        <v>80</v>
      </c>
      <c r="F9" s="33">
        <v>55.272727272727273</v>
      </c>
      <c r="G9" s="33">
        <v>16.36363636363636</v>
      </c>
      <c r="H9" s="33">
        <v>10.54545454545454</v>
      </c>
      <c r="I9" s="33">
        <v>2.545454545454545</v>
      </c>
      <c r="J9" s="33">
        <v>21.81818181818182</v>
      </c>
      <c r="K9" s="33">
        <v>2.9090909090909092</v>
      </c>
      <c r="L9" s="44">
        <v>6.1818181818181817</v>
      </c>
      <c r="M9" s="44">
        <v>8.3636363636363633</v>
      </c>
      <c r="N9" s="44">
        <v>2.545454545454545</v>
      </c>
      <c r="O9" s="34">
        <v>5.4545454545454541</v>
      </c>
    </row>
    <row r="10" spans="2:16" x14ac:dyDescent="0.15">
      <c r="B10" s="12" t="s">
        <v>10</v>
      </c>
      <c r="C10" s="13">
        <v>13</v>
      </c>
      <c r="D10" s="35"/>
      <c r="E10" s="36">
        <v>76.923076923076934</v>
      </c>
      <c r="F10" s="36">
        <v>53.846153846153847</v>
      </c>
      <c r="G10" s="36">
        <v>7.6923076923076934</v>
      </c>
      <c r="H10" s="36">
        <v>30.76923076923077</v>
      </c>
      <c r="I10" s="36"/>
      <c r="J10" s="36">
        <v>38.461538461538467</v>
      </c>
      <c r="K10" s="36"/>
      <c r="L10" s="45">
        <v>7.6923076923076934</v>
      </c>
      <c r="M10" s="45"/>
      <c r="N10" s="45"/>
      <c r="O10" s="37"/>
    </row>
    <row r="11" spans="2:16" x14ac:dyDescent="0.15">
      <c r="B11" s="14" t="s">
        <v>11</v>
      </c>
      <c r="C11" s="15">
        <v>11</v>
      </c>
      <c r="D11" s="38"/>
      <c r="E11" s="39">
        <v>81.818181818181827</v>
      </c>
      <c r="F11" s="39">
        <v>36.363636363636367</v>
      </c>
      <c r="G11" s="39">
        <v>9.0909090909090917</v>
      </c>
      <c r="H11" s="39">
        <v>9.0909090909090917</v>
      </c>
      <c r="I11" s="39"/>
      <c r="J11" s="39">
        <v>27.27272727272727</v>
      </c>
      <c r="K11" s="39"/>
      <c r="L11" s="46"/>
      <c r="M11" s="46">
        <v>9.0909090909090917</v>
      </c>
      <c r="N11" s="46">
        <v>18.18181818181818</v>
      </c>
      <c r="O11" s="40">
        <v>9.0909090909090917</v>
      </c>
    </row>
    <row r="12" spans="2:16" x14ac:dyDescent="0.15">
      <c r="B12" s="14" t="s">
        <v>12</v>
      </c>
      <c r="C12" s="15">
        <v>9</v>
      </c>
      <c r="D12" s="38">
        <v>11.111111111111111</v>
      </c>
      <c r="E12" s="39">
        <v>88.888888888888886</v>
      </c>
      <c r="F12" s="39">
        <v>44.444444444444443</v>
      </c>
      <c r="G12" s="39">
        <v>22.222222222222221</v>
      </c>
      <c r="H12" s="39">
        <v>44.444444444444443</v>
      </c>
      <c r="I12" s="39"/>
      <c r="J12" s="39">
        <v>33.333333333333329</v>
      </c>
      <c r="K12" s="39">
        <v>11.111111111111111</v>
      </c>
      <c r="L12" s="46">
        <v>11.111111111111111</v>
      </c>
      <c r="M12" s="46"/>
      <c r="N12" s="46"/>
      <c r="O12" s="40"/>
    </row>
    <row r="13" spans="2:16" x14ac:dyDescent="0.15">
      <c r="B13" s="14" t="s">
        <v>13</v>
      </c>
      <c r="C13" s="15">
        <v>47</v>
      </c>
      <c r="D13" s="38"/>
      <c r="E13" s="39">
        <v>72.340425531914903</v>
      </c>
      <c r="F13" s="39">
        <v>61.702127659574472</v>
      </c>
      <c r="G13" s="39">
        <v>14.893617021276601</v>
      </c>
      <c r="H13" s="39">
        <v>12.76595744680851</v>
      </c>
      <c r="I13" s="39">
        <v>2.1276595744680851</v>
      </c>
      <c r="J13" s="39">
        <v>19.148936170212771</v>
      </c>
      <c r="K13" s="39">
        <v>2.1276595744680851</v>
      </c>
      <c r="L13" s="46"/>
      <c r="M13" s="46">
        <v>10.638297872340431</v>
      </c>
      <c r="N13" s="46">
        <v>2.1276595744680851</v>
      </c>
      <c r="O13" s="40">
        <v>8.5106382978723403</v>
      </c>
    </row>
    <row r="14" spans="2:16" x14ac:dyDescent="0.15">
      <c r="B14" s="14" t="s">
        <v>14</v>
      </c>
      <c r="C14" s="15">
        <v>5</v>
      </c>
      <c r="D14" s="38"/>
      <c r="E14" s="39">
        <v>80</v>
      </c>
      <c r="F14" s="39">
        <v>20</v>
      </c>
      <c r="G14" s="39"/>
      <c r="H14" s="39"/>
      <c r="I14" s="39"/>
      <c r="J14" s="39">
        <v>20</v>
      </c>
      <c r="K14" s="39">
        <v>40</v>
      </c>
      <c r="L14" s="46">
        <v>40</v>
      </c>
      <c r="M14" s="46">
        <v>20</v>
      </c>
      <c r="N14" s="46"/>
      <c r="O14" s="40"/>
    </row>
    <row r="15" spans="2:16" x14ac:dyDescent="0.15">
      <c r="B15" s="14" t="s">
        <v>15</v>
      </c>
      <c r="C15" s="15">
        <v>13</v>
      </c>
      <c r="D15" s="38"/>
      <c r="E15" s="39">
        <v>69.230769230769226</v>
      </c>
      <c r="F15" s="39">
        <v>23.07692307692308</v>
      </c>
      <c r="G15" s="39"/>
      <c r="H15" s="39"/>
      <c r="I15" s="39">
        <v>15.38461538461539</v>
      </c>
      <c r="J15" s="39">
        <v>53.846153846153847</v>
      </c>
      <c r="K15" s="39">
        <v>15.38461538461539</v>
      </c>
      <c r="L15" s="46">
        <v>15.38461538461539</v>
      </c>
      <c r="M15" s="46">
        <v>7.6923076923076934</v>
      </c>
      <c r="N15" s="46">
        <v>7.6923076923076934</v>
      </c>
      <c r="O15" s="40">
        <v>7.6923076923076934</v>
      </c>
    </row>
    <row r="16" spans="2:16" x14ac:dyDescent="0.15">
      <c r="B16" s="14" t="s">
        <v>16</v>
      </c>
      <c r="C16" s="15">
        <v>16</v>
      </c>
      <c r="D16" s="38"/>
      <c r="E16" s="39">
        <v>62.5</v>
      </c>
      <c r="F16" s="39">
        <v>68.75</v>
      </c>
      <c r="G16" s="39">
        <v>6.25</v>
      </c>
      <c r="H16" s="39">
        <v>6.25</v>
      </c>
      <c r="I16" s="39">
        <v>6.25</v>
      </c>
      <c r="J16" s="39">
        <v>12.5</v>
      </c>
      <c r="K16" s="39"/>
      <c r="L16" s="46">
        <v>12.5</v>
      </c>
      <c r="M16" s="46">
        <v>6.25</v>
      </c>
      <c r="N16" s="46"/>
      <c r="O16" s="40">
        <v>18.75</v>
      </c>
    </row>
    <row r="17" spans="2:15" x14ac:dyDescent="0.15">
      <c r="B17" s="14" t="s">
        <v>17</v>
      </c>
      <c r="C17" s="15">
        <v>17</v>
      </c>
      <c r="D17" s="38"/>
      <c r="E17" s="39">
        <v>82.35294117647058</v>
      </c>
      <c r="F17" s="39">
        <v>52.941176470588239</v>
      </c>
      <c r="G17" s="39">
        <v>17.647058823529409</v>
      </c>
      <c r="H17" s="39">
        <v>11.76470588235294</v>
      </c>
      <c r="I17" s="39"/>
      <c r="J17" s="39">
        <v>23.52941176470588</v>
      </c>
      <c r="K17" s="39"/>
      <c r="L17" s="46">
        <v>5.8823529411764701</v>
      </c>
      <c r="M17" s="46">
        <v>5.8823529411764701</v>
      </c>
      <c r="N17" s="46">
        <v>5.8823529411764701</v>
      </c>
      <c r="O17" s="40">
        <v>5.8823529411764701</v>
      </c>
    </row>
    <row r="18" spans="2:15" x14ac:dyDescent="0.15">
      <c r="B18" s="14" t="s">
        <v>18</v>
      </c>
      <c r="C18" s="15">
        <v>43</v>
      </c>
      <c r="D18" s="38"/>
      <c r="E18" s="39">
        <v>83.720930232558146</v>
      </c>
      <c r="F18" s="39">
        <v>60.465116279069761</v>
      </c>
      <c r="G18" s="39">
        <v>18.604651162790699</v>
      </c>
      <c r="H18" s="39">
        <v>4.6511627906976747</v>
      </c>
      <c r="I18" s="39">
        <v>4.6511627906976747</v>
      </c>
      <c r="J18" s="39">
        <v>18.604651162790699</v>
      </c>
      <c r="K18" s="39">
        <v>4.6511627906976747</v>
      </c>
      <c r="L18" s="46">
        <v>2.3255813953488369</v>
      </c>
      <c r="M18" s="46">
        <v>4.6511627906976747</v>
      </c>
      <c r="N18" s="46">
        <v>2.3255813953488369</v>
      </c>
      <c r="O18" s="40">
        <v>2.3255813953488369</v>
      </c>
    </row>
    <row r="19" spans="2:15" x14ac:dyDescent="0.15">
      <c r="B19" s="14" t="s">
        <v>19</v>
      </c>
      <c r="C19" s="15">
        <v>26</v>
      </c>
      <c r="D19" s="38">
        <v>3.8461538461538458</v>
      </c>
      <c r="E19" s="39">
        <v>76.923076923076934</v>
      </c>
      <c r="F19" s="39">
        <v>65.384615384615387</v>
      </c>
      <c r="G19" s="39">
        <v>34.615384615384613</v>
      </c>
      <c r="H19" s="39"/>
      <c r="I19" s="39">
        <v>3.8461538461538458</v>
      </c>
      <c r="J19" s="39">
        <v>11.53846153846154</v>
      </c>
      <c r="K19" s="39"/>
      <c r="L19" s="46"/>
      <c r="M19" s="46">
        <v>15.38461538461539</v>
      </c>
      <c r="N19" s="46"/>
      <c r="O19" s="40">
        <v>3.8461538461538458</v>
      </c>
    </row>
    <row r="20" spans="2:15" x14ac:dyDescent="0.15">
      <c r="B20" s="14" t="s">
        <v>20</v>
      </c>
      <c r="C20" s="15">
        <v>5</v>
      </c>
      <c r="D20" s="38"/>
      <c r="E20" s="39">
        <v>80</v>
      </c>
      <c r="F20" s="39">
        <v>40</v>
      </c>
      <c r="G20" s="39"/>
      <c r="H20" s="39">
        <v>20</v>
      </c>
      <c r="I20" s="39"/>
      <c r="J20" s="39">
        <v>20</v>
      </c>
      <c r="K20" s="39"/>
      <c r="L20" s="46">
        <v>20</v>
      </c>
      <c r="M20" s="46">
        <v>20</v>
      </c>
      <c r="N20" s="46"/>
      <c r="O20" s="40"/>
    </row>
    <row r="21" spans="2:15" x14ac:dyDescent="0.15">
      <c r="B21" s="14" t="s">
        <v>21</v>
      </c>
      <c r="C21" s="15">
        <v>37</v>
      </c>
      <c r="D21" s="38">
        <v>5.4054054054054053</v>
      </c>
      <c r="E21" s="39">
        <v>83.78378378378379</v>
      </c>
      <c r="F21" s="39">
        <v>56.756756756756758</v>
      </c>
      <c r="G21" s="39">
        <v>16.216216216216221</v>
      </c>
      <c r="H21" s="39">
        <v>13.51351351351351</v>
      </c>
      <c r="I21" s="39"/>
      <c r="J21" s="39">
        <v>8.1081081081081088</v>
      </c>
      <c r="K21" s="39"/>
      <c r="L21" s="46">
        <v>13.51351351351351</v>
      </c>
      <c r="M21" s="46">
        <v>13.51351351351351</v>
      </c>
      <c r="N21" s="46"/>
      <c r="O21" s="40">
        <v>2.7027027027027031</v>
      </c>
    </row>
    <row r="22" spans="2:15" ht="15" customHeight="1" thickBot="1" x14ac:dyDescent="0.2">
      <c r="B22" s="16" t="s">
        <v>22</v>
      </c>
      <c r="C22" s="17">
        <v>33</v>
      </c>
      <c r="D22" s="41"/>
      <c r="E22" s="42">
        <v>93.939393939393938</v>
      </c>
      <c r="F22" s="42">
        <v>54.54545454545454</v>
      </c>
      <c r="G22" s="42">
        <v>21.212121212121211</v>
      </c>
      <c r="H22" s="42">
        <v>9.0909090909090917</v>
      </c>
      <c r="I22" s="42"/>
      <c r="J22" s="42">
        <v>33.333333333333329</v>
      </c>
      <c r="K22" s="42"/>
      <c r="L22" s="47">
        <v>3.0303030303030298</v>
      </c>
      <c r="M22" s="47">
        <v>3.0303030303030298</v>
      </c>
      <c r="N22" s="47">
        <v>3.0303030303030298</v>
      </c>
      <c r="O22" s="43">
        <v>6.0606060606060614</v>
      </c>
    </row>
    <row r="23" spans="2:15" ht="15" customHeight="1" thickBot="1" x14ac:dyDescent="0.2">
      <c r="B23" s="10" t="s">
        <v>23</v>
      </c>
      <c r="C23" s="11">
        <f>IF(SUM(C24:C32)=0,"",SUM(C24:C32))</f>
        <v>354</v>
      </c>
      <c r="D23" s="32">
        <v>1.129943502824859</v>
      </c>
      <c r="E23" s="33">
        <v>72.598870056497177</v>
      </c>
      <c r="F23" s="33">
        <v>50.564971751412422</v>
      </c>
      <c r="G23" s="33">
        <v>22.03389830508474</v>
      </c>
      <c r="H23" s="33">
        <v>4.2372881355932197</v>
      </c>
      <c r="I23" s="33">
        <v>3.9548022598870061</v>
      </c>
      <c r="J23" s="33">
        <v>13.27683615819209</v>
      </c>
      <c r="K23" s="33">
        <v>0.56497175141242939</v>
      </c>
      <c r="L23" s="44">
        <v>11.581920903954799</v>
      </c>
      <c r="M23" s="44">
        <v>12.42937853107345</v>
      </c>
      <c r="N23" s="44">
        <v>3.3898305084745761</v>
      </c>
      <c r="O23" s="34">
        <v>7.3446327683615822</v>
      </c>
    </row>
    <row r="24" spans="2:15" x14ac:dyDescent="0.15">
      <c r="B24" s="12" t="s">
        <v>24</v>
      </c>
      <c r="C24" s="13">
        <v>36</v>
      </c>
      <c r="D24" s="35"/>
      <c r="E24" s="36">
        <v>50</v>
      </c>
      <c r="F24" s="36">
        <v>52.777777777777779</v>
      </c>
      <c r="G24" s="36">
        <v>13.888888888888889</v>
      </c>
      <c r="H24" s="36">
        <v>25</v>
      </c>
      <c r="I24" s="36">
        <v>13.888888888888889</v>
      </c>
      <c r="J24" s="36"/>
      <c r="K24" s="36">
        <v>2.7777777777777781</v>
      </c>
      <c r="L24" s="45">
        <v>8.3333333333333321</v>
      </c>
      <c r="M24" s="45">
        <v>19.44444444444445</v>
      </c>
      <c r="N24" s="45">
        <v>5.5555555555555554</v>
      </c>
      <c r="O24" s="37">
        <v>5.5555555555555554</v>
      </c>
    </row>
    <row r="25" spans="2:15" x14ac:dyDescent="0.15">
      <c r="B25" s="14" t="s">
        <v>25</v>
      </c>
      <c r="C25" s="15">
        <v>52</v>
      </c>
      <c r="D25" s="38"/>
      <c r="E25" s="39">
        <v>88.461538461538453</v>
      </c>
      <c r="F25" s="39">
        <v>76.923076923076934</v>
      </c>
      <c r="G25" s="39">
        <v>34.615384615384613</v>
      </c>
      <c r="H25" s="39"/>
      <c r="I25" s="39">
        <v>3.8461538461538458</v>
      </c>
      <c r="J25" s="39">
        <v>13.46153846153846</v>
      </c>
      <c r="K25" s="39">
        <v>1.9230769230769229</v>
      </c>
      <c r="L25" s="46">
        <v>11.53846153846154</v>
      </c>
      <c r="M25" s="46">
        <v>11.53846153846154</v>
      </c>
      <c r="N25" s="46"/>
      <c r="O25" s="40">
        <v>1.9230769230769229</v>
      </c>
    </row>
    <row r="26" spans="2:15" x14ac:dyDescent="0.15">
      <c r="B26" s="14" t="s">
        <v>26</v>
      </c>
      <c r="C26" s="15">
        <v>45</v>
      </c>
      <c r="D26" s="38"/>
      <c r="E26" s="39">
        <v>73.333333333333329</v>
      </c>
      <c r="F26" s="39">
        <v>48.888888888888893</v>
      </c>
      <c r="G26" s="39">
        <v>11.111111111111111</v>
      </c>
      <c r="H26" s="39"/>
      <c r="I26" s="39">
        <v>2.2222222222222219</v>
      </c>
      <c r="J26" s="39">
        <v>24.444444444444439</v>
      </c>
      <c r="K26" s="39"/>
      <c r="L26" s="46">
        <v>8.8888888888888893</v>
      </c>
      <c r="M26" s="46">
        <v>13.33333333333333</v>
      </c>
      <c r="N26" s="46">
        <v>4.4444444444444446</v>
      </c>
      <c r="O26" s="40">
        <v>2.2222222222222219</v>
      </c>
    </row>
    <row r="27" spans="2:15" x14ac:dyDescent="0.15">
      <c r="B27" s="14" t="s">
        <v>27</v>
      </c>
      <c r="C27" s="15">
        <v>78</v>
      </c>
      <c r="D27" s="38"/>
      <c r="E27" s="39">
        <v>74.358974358974365</v>
      </c>
      <c r="F27" s="39">
        <v>51.282051282051277</v>
      </c>
      <c r="G27" s="39">
        <v>16.666666666666661</v>
      </c>
      <c r="H27" s="39">
        <v>2.5641025641025639</v>
      </c>
      <c r="I27" s="39">
        <v>2.5641025641025639</v>
      </c>
      <c r="J27" s="39">
        <v>23.07692307692308</v>
      </c>
      <c r="K27" s="39"/>
      <c r="L27" s="46">
        <v>11.53846153846154</v>
      </c>
      <c r="M27" s="46">
        <v>8.9743589743589745</v>
      </c>
      <c r="N27" s="46">
        <v>3.8461538461538458</v>
      </c>
      <c r="O27" s="40">
        <v>5.1282051282051277</v>
      </c>
    </row>
    <row r="28" spans="2:15" x14ac:dyDescent="0.15">
      <c r="B28" s="14" t="s">
        <v>28</v>
      </c>
      <c r="C28" s="15">
        <v>84</v>
      </c>
      <c r="D28" s="38">
        <v>3.5714285714285712</v>
      </c>
      <c r="E28" s="39">
        <v>76.19047619047619</v>
      </c>
      <c r="F28" s="39">
        <v>40.476190476190467</v>
      </c>
      <c r="G28" s="39">
        <v>29.761904761904759</v>
      </c>
      <c r="H28" s="39">
        <v>4.7619047619047619</v>
      </c>
      <c r="I28" s="39">
        <v>2.3809523809523809</v>
      </c>
      <c r="J28" s="39">
        <v>5.9523809523809517</v>
      </c>
      <c r="K28" s="39"/>
      <c r="L28" s="46">
        <v>19.047619047619051</v>
      </c>
      <c r="M28" s="46">
        <v>13.0952380952381</v>
      </c>
      <c r="N28" s="46">
        <v>4.7619047619047619</v>
      </c>
      <c r="O28" s="40">
        <v>9.5238095238095237</v>
      </c>
    </row>
    <row r="29" spans="2:15" x14ac:dyDescent="0.15">
      <c r="B29" s="14" t="s">
        <v>29</v>
      </c>
      <c r="C29" s="15">
        <v>21</v>
      </c>
      <c r="D29" s="38"/>
      <c r="E29" s="39">
        <v>71.428571428571431</v>
      </c>
      <c r="F29" s="39">
        <v>33.333333333333329</v>
      </c>
      <c r="G29" s="39">
        <v>9.5238095238095237</v>
      </c>
      <c r="H29" s="39"/>
      <c r="I29" s="39">
        <v>4.7619047619047619</v>
      </c>
      <c r="J29" s="39"/>
      <c r="K29" s="39"/>
      <c r="L29" s="46">
        <v>4.7619047619047619</v>
      </c>
      <c r="M29" s="46">
        <v>9.5238095238095237</v>
      </c>
      <c r="N29" s="46"/>
      <c r="O29" s="40">
        <v>14.285714285714279</v>
      </c>
    </row>
    <row r="30" spans="2:15" x14ac:dyDescent="0.15">
      <c r="B30" s="14" t="s">
        <v>30</v>
      </c>
      <c r="C30" s="15">
        <v>6</v>
      </c>
      <c r="D30" s="38"/>
      <c r="E30" s="39">
        <v>50</v>
      </c>
      <c r="F30" s="39">
        <v>66.666666666666657</v>
      </c>
      <c r="G30" s="39">
        <v>50</v>
      </c>
      <c r="H30" s="39"/>
      <c r="I30" s="39"/>
      <c r="J30" s="39">
        <v>33.333333333333329</v>
      </c>
      <c r="K30" s="39"/>
      <c r="L30" s="46">
        <v>16.666666666666661</v>
      </c>
      <c r="M30" s="46">
        <v>33.333333333333329</v>
      </c>
      <c r="N30" s="46"/>
      <c r="O30" s="40"/>
    </row>
    <row r="31" spans="2:15" x14ac:dyDescent="0.15">
      <c r="B31" s="14" t="s">
        <v>31</v>
      </c>
      <c r="C31" s="15">
        <v>27</v>
      </c>
      <c r="D31" s="38">
        <v>3.7037037037037028</v>
      </c>
      <c r="E31" s="39">
        <v>62.962962962962962</v>
      </c>
      <c r="F31" s="39">
        <v>37.037037037037038</v>
      </c>
      <c r="G31" s="39">
        <v>25.92592592592592</v>
      </c>
      <c r="H31" s="39"/>
      <c r="I31" s="39">
        <v>3.7037037037037028</v>
      </c>
      <c r="J31" s="39">
        <v>14.81481481481481</v>
      </c>
      <c r="K31" s="39"/>
      <c r="L31" s="46">
        <v>3.7037037037037028</v>
      </c>
      <c r="M31" s="46">
        <v>7.4074074074074074</v>
      </c>
      <c r="N31" s="46">
        <v>3.7037037037037028</v>
      </c>
      <c r="O31" s="40">
        <v>18.518518518518519</v>
      </c>
    </row>
    <row r="32" spans="2:15" ht="15" customHeight="1" thickBot="1" x14ac:dyDescent="0.2">
      <c r="B32" s="16" t="s">
        <v>32</v>
      </c>
      <c r="C32" s="17">
        <v>5</v>
      </c>
      <c r="D32" s="41"/>
      <c r="E32" s="42">
        <v>60</v>
      </c>
      <c r="F32" s="42">
        <v>60</v>
      </c>
      <c r="G32" s="42"/>
      <c r="H32" s="42"/>
      <c r="I32" s="42"/>
      <c r="J32" s="42"/>
      <c r="K32" s="42"/>
      <c r="L32" s="47"/>
      <c r="M32" s="47">
        <v>20</v>
      </c>
      <c r="N32" s="47"/>
      <c r="O32" s="43">
        <v>40</v>
      </c>
    </row>
    <row r="33" spans="2:15" ht="15" customHeight="1" thickBot="1" x14ac:dyDescent="0.2">
      <c r="B33" s="10" t="s">
        <v>33</v>
      </c>
      <c r="C33" s="11">
        <f>IF(SUM(C24:C32,C10:C22)=0,"",SUM(C24:C32,C10:C22))</f>
        <v>629</v>
      </c>
      <c r="D33" s="32">
        <v>1.271860095389507</v>
      </c>
      <c r="E33" s="33">
        <v>75.834658187599373</v>
      </c>
      <c r="F33" s="33">
        <v>52.623211446740861</v>
      </c>
      <c r="G33" s="33">
        <v>19.554848966613669</v>
      </c>
      <c r="H33" s="33">
        <v>6.995230524642289</v>
      </c>
      <c r="I33" s="33">
        <v>3.3386327503974562</v>
      </c>
      <c r="J33" s="33">
        <v>17.01112877583466</v>
      </c>
      <c r="K33" s="33">
        <v>1.589825119236884</v>
      </c>
      <c r="L33" s="44">
        <v>9.2209856915739277</v>
      </c>
      <c r="M33" s="44">
        <v>10.65182829888712</v>
      </c>
      <c r="N33" s="44">
        <v>3.0206677265500801</v>
      </c>
      <c r="O33" s="34">
        <v>6.5182829888712241</v>
      </c>
    </row>
    <row r="34" spans="2:15" x14ac:dyDescent="0.15">
      <c r="B34" s="25" t="s">
        <v>267</v>
      </c>
      <c r="C34" s="24"/>
      <c r="D34" s="48"/>
      <c r="E34" s="48"/>
      <c r="F34" s="48"/>
      <c r="G34" s="48"/>
      <c r="H34" s="48"/>
      <c r="I34" s="48"/>
      <c r="J34" s="48"/>
      <c r="K34" s="48"/>
      <c r="L34" s="48"/>
      <c r="M34" s="48"/>
      <c r="N34" s="48"/>
      <c r="O34" s="48"/>
    </row>
    <row r="35" spans="2:15" x14ac:dyDescent="0.15">
      <c r="B35"/>
      <c r="C35" s="24"/>
      <c r="D35" s="48"/>
      <c r="E35" s="48"/>
      <c r="F35" s="48"/>
      <c r="G35" s="48"/>
      <c r="H35" s="48"/>
      <c r="I35" s="48"/>
      <c r="J35" s="48"/>
      <c r="K35" s="48"/>
      <c r="L35" s="48"/>
      <c r="M35" s="48"/>
      <c r="N35" s="48"/>
      <c r="O35" s="48"/>
    </row>
    <row r="36" spans="2:15" x14ac:dyDescent="0.15">
      <c r="B36" t="s">
        <v>268</v>
      </c>
      <c r="C36" s="24"/>
      <c r="D36" s="48"/>
      <c r="E36" s="48"/>
      <c r="F36" s="48"/>
      <c r="G36" s="48"/>
      <c r="H36" s="48"/>
      <c r="I36" s="48"/>
      <c r="J36" s="48"/>
      <c r="K36" s="48"/>
      <c r="L36" s="48"/>
      <c r="M36" s="48"/>
      <c r="N36" s="48"/>
      <c r="O36" s="48"/>
    </row>
    <row r="37" spans="2:15" ht="15" customHeight="1" thickBot="1" x14ac:dyDescent="0.2">
      <c r="B37"/>
      <c r="C37" s="24"/>
      <c r="D37"/>
      <c r="E37"/>
      <c r="F37"/>
      <c r="G37"/>
      <c r="H37"/>
      <c r="I37"/>
      <c r="J37"/>
      <c r="K37"/>
      <c r="L37"/>
      <c r="M37"/>
      <c r="N37"/>
      <c r="O37" t="s">
        <v>2</v>
      </c>
    </row>
    <row r="38" spans="2:15" ht="90.95" customHeight="1" thickBot="1" x14ac:dyDescent="0.2">
      <c r="B38" s="4"/>
      <c r="C38" s="5" t="s">
        <v>3</v>
      </c>
      <c r="D38" s="6" t="s">
        <v>256</v>
      </c>
      <c r="E38" s="7" t="s">
        <v>257</v>
      </c>
      <c r="F38" s="7" t="s">
        <v>258</v>
      </c>
      <c r="G38" s="7" t="s">
        <v>259</v>
      </c>
      <c r="H38" s="7" t="s">
        <v>260</v>
      </c>
      <c r="I38" s="7" t="s">
        <v>261</v>
      </c>
      <c r="J38" s="7" t="s">
        <v>262</v>
      </c>
      <c r="K38" s="7" t="s">
        <v>263</v>
      </c>
      <c r="L38" s="8" t="s">
        <v>264</v>
      </c>
      <c r="M38" s="8" t="s">
        <v>265</v>
      </c>
      <c r="N38" s="8" t="s">
        <v>266</v>
      </c>
      <c r="O38" s="9" t="s">
        <v>167</v>
      </c>
    </row>
    <row r="39" spans="2:15" ht="15" customHeight="1" thickBot="1" x14ac:dyDescent="0.2">
      <c r="B39" s="10" t="s">
        <v>9</v>
      </c>
      <c r="C39" s="11">
        <f>IF(SUM(C40:C52)=0,"",SUM(C40:C52))</f>
        <v>275</v>
      </c>
      <c r="D39" s="32">
        <v>1.8181818181818179</v>
      </c>
      <c r="E39" s="33">
        <v>67.272727272727266</v>
      </c>
      <c r="F39" s="33">
        <v>56.000000000000007</v>
      </c>
      <c r="G39" s="33">
        <v>18.18181818181818</v>
      </c>
      <c r="H39" s="33">
        <v>10.54545454545454</v>
      </c>
      <c r="I39" s="33">
        <v>2.9090909090909092</v>
      </c>
      <c r="J39" s="33">
        <v>26.18181818181818</v>
      </c>
      <c r="K39" s="33">
        <v>5.4545454545454541</v>
      </c>
      <c r="L39" s="44">
        <v>17.45454545454546</v>
      </c>
      <c r="M39" s="44">
        <v>12.36363636363636</v>
      </c>
      <c r="N39" s="44">
        <v>4</v>
      </c>
      <c r="O39" s="34">
        <v>5.0909090909090908</v>
      </c>
    </row>
    <row r="40" spans="2:15" x14ac:dyDescent="0.15">
      <c r="B40" s="12" t="s">
        <v>10</v>
      </c>
      <c r="C40" s="13">
        <v>13</v>
      </c>
      <c r="D40" s="35">
        <v>7.6923076923076934</v>
      </c>
      <c r="E40" s="36">
        <v>76.923076923076934</v>
      </c>
      <c r="F40" s="36">
        <v>69.230769230769226</v>
      </c>
      <c r="G40" s="36">
        <v>7.6923076923076934</v>
      </c>
      <c r="H40" s="36">
        <v>30.76923076923077</v>
      </c>
      <c r="I40" s="36"/>
      <c r="J40" s="36">
        <v>46.153846153846153</v>
      </c>
      <c r="K40" s="36"/>
      <c r="L40" s="45">
        <v>7.6923076923076934</v>
      </c>
      <c r="M40" s="45">
        <v>7.6923076923076934</v>
      </c>
      <c r="N40" s="45"/>
      <c r="O40" s="37"/>
    </row>
    <row r="41" spans="2:15" x14ac:dyDescent="0.15">
      <c r="B41" s="14" t="s">
        <v>11</v>
      </c>
      <c r="C41" s="15">
        <v>12</v>
      </c>
      <c r="D41" s="38"/>
      <c r="E41" s="39">
        <v>58.333333333333343</v>
      </c>
      <c r="F41" s="39">
        <v>41.666666666666671</v>
      </c>
      <c r="G41" s="39">
        <v>16.666666666666661</v>
      </c>
      <c r="H41" s="39"/>
      <c r="I41" s="39"/>
      <c r="J41" s="39">
        <v>33.333333333333329</v>
      </c>
      <c r="K41" s="39"/>
      <c r="L41" s="46">
        <v>8.3333333333333321</v>
      </c>
      <c r="M41" s="46">
        <v>25</v>
      </c>
      <c r="N41" s="46">
        <v>16.666666666666661</v>
      </c>
      <c r="O41" s="40">
        <v>8.3333333333333321</v>
      </c>
    </row>
    <row r="42" spans="2:15" x14ac:dyDescent="0.15">
      <c r="B42" s="14" t="s">
        <v>12</v>
      </c>
      <c r="C42" s="15">
        <v>9</v>
      </c>
      <c r="D42" s="38">
        <v>11.111111111111111</v>
      </c>
      <c r="E42" s="39">
        <v>55.555555555555557</v>
      </c>
      <c r="F42" s="39">
        <v>22.222222222222221</v>
      </c>
      <c r="G42" s="39"/>
      <c r="H42" s="39">
        <v>55.555555555555557</v>
      </c>
      <c r="I42" s="39"/>
      <c r="J42" s="39">
        <v>55.555555555555557</v>
      </c>
      <c r="K42" s="39">
        <v>22.222222222222221</v>
      </c>
      <c r="L42" s="46">
        <v>22.222222222222221</v>
      </c>
      <c r="M42" s="46">
        <v>11.111111111111111</v>
      </c>
      <c r="N42" s="46">
        <v>11.111111111111111</v>
      </c>
      <c r="O42" s="40"/>
    </row>
    <row r="43" spans="2:15" x14ac:dyDescent="0.15">
      <c r="B43" s="14" t="s">
        <v>13</v>
      </c>
      <c r="C43" s="15">
        <v>48</v>
      </c>
      <c r="D43" s="38"/>
      <c r="E43" s="39">
        <v>62.5</v>
      </c>
      <c r="F43" s="39">
        <v>64.583333333333343</v>
      </c>
      <c r="G43" s="39">
        <v>14.58333333333333</v>
      </c>
      <c r="H43" s="39">
        <v>12.5</v>
      </c>
      <c r="I43" s="39">
        <v>2.083333333333333</v>
      </c>
      <c r="J43" s="39">
        <v>22.916666666666661</v>
      </c>
      <c r="K43" s="39">
        <v>4.1666666666666661</v>
      </c>
      <c r="L43" s="46">
        <v>20.833333333333339</v>
      </c>
      <c r="M43" s="46">
        <v>12.5</v>
      </c>
      <c r="N43" s="46">
        <v>2.083333333333333</v>
      </c>
      <c r="O43" s="40">
        <v>6.25</v>
      </c>
    </row>
    <row r="44" spans="2:15" x14ac:dyDescent="0.15">
      <c r="B44" s="14" t="s">
        <v>14</v>
      </c>
      <c r="C44" s="15">
        <v>5</v>
      </c>
      <c r="D44" s="38"/>
      <c r="E44" s="39">
        <v>60</v>
      </c>
      <c r="F44" s="39">
        <v>20</v>
      </c>
      <c r="G44" s="39"/>
      <c r="H44" s="39"/>
      <c r="I44" s="39"/>
      <c r="J44" s="39">
        <v>40</v>
      </c>
      <c r="K44" s="39">
        <v>40</v>
      </c>
      <c r="L44" s="46">
        <v>100</v>
      </c>
      <c r="M44" s="46">
        <v>20</v>
      </c>
      <c r="N44" s="46"/>
      <c r="O44" s="40"/>
    </row>
    <row r="45" spans="2:15" x14ac:dyDescent="0.15">
      <c r="B45" s="14" t="s">
        <v>15</v>
      </c>
      <c r="C45" s="15">
        <v>14</v>
      </c>
      <c r="D45" s="38"/>
      <c r="E45" s="39">
        <v>64.285714285714292</v>
      </c>
      <c r="F45" s="39">
        <v>21.428571428571431</v>
      </c>
      <c r="G45" s="39">
        <v>7.1428571428571423</v>
      </c>
      <c r="H45" s="39">
        <v>7.1428571428571423</v>
      </c>
      <c r="I45" s="39">
        <v>7.1428571428571423</v>
      </c>
      <c r="J45" s="39">
        <v>42.857142857142847</v>
      </c>
      <c r="K45" s="39">
        <v>21.428571428571431</v>
      </c>
      <c r="L45" s="46">
        <v>14.285714285714279</v>
      </c>
      <c r="M45" s="46">
        <v>14.285714285714279</v>
      </c>
      <c r="N45" s="46">
        <v>7.1428571428571423</v>
      </c>
      <c r="O45" s="40">
        <v>7.1428571428571423</v>
      </c>
    </row>
    <row r="46" spans="2:15" x14ac:dyDescent="0.15">
      <c r="B46" s="14" t="s">
        <v>16</v>
      </c>
      <c r="C46" s="15">
        <v>16</v>
      </c>
      <c r="D46" s="38"/>
      <c r="E46" s="39">
        <v>62.5</v>
      </c>
      <c r="F46" s="39">
        <v>68.75</v>
      </c>
      <c r="G46" s="39">
        <v>25</v>
      </c>
      <c r="H46" s="39">
        <v>6.25</v>
      </c>
      <c r="I46" s="39">
        <v>6.25</v>
      </c>
      <c r="J46" s="39">
        <v>18.75</v>
      </c>
      <c r="K46" s="39"/>
      <c r="L46" s="46">
        <v>25</v>
      </c>
      <c r="M46" s="46"/>
      <c r="N46" s="46"/>
      <c r="O46" s="40">
        <v>18.75</v>
      </c>
    </row>
    <row r="47" spans="2:15" x14ac:dyDescent="0.15">
      <c r="B47" s="14" t="s">
        <v>17</v>
      </c>
      <c r="C47" s="15">
        <v>17</v>
      </c>
      <c r="D47" s="38"/>
      <c r="E47" s="39">
        <v>82.35294117647058</v>
      </c>
      <c r="F47" s="39">
        <v>58.82352941176471</v>
      </c>
      <c r="G47" s="39">
        <v>17.647058823529409</v>
      </c>
      <c r="H47" s="39">
        <v>17.647058823529409</v>
      </c>
      <c r="I47" s="39">
        <v>5.8823529411764701</v>
      </c>
      <c r="J47" s="39">
        <v>29.411764705882359</v>
      </c>
      <c r="K47" s="39"/>
      <c r="L47" s="46">
        <v>5.8823529411764701</v>
      </c>
      <c r="M47" s="46">
        <v>5.8823529411764701</v>
      </c>
      <c r="N47" s="46">
        <v>5.8823529411764701</v>
      </c>
      <c r="O47" s="40">
        <v>5.8823529411764701</v>
      </c>
    </row>
    <row r="48" spans="2:15" x14ac:dyDescent="0.15">
      <c r="B48" s="14" t="s">
        <v>18</v>
      </c>
      <c r="C48" s="15">
        <v>41</v>
      </c>
      <c r="D48" s="38"/>
      <c r="E48" s="39">
        <v>58.536585365853647</v>
      </c>
      <c r="F48" s="39">
        <v>58.536585365853647</v>
      </c>
      <c r="G48" s="39">
        <v>21.95121951219512</v>
      </c>
      <c r="H48" s="39">
        <v>4.8780487804878048</v>
      </c>
      <c r="I48" s="39">
        <v>7.3170731707317067</v>
      </c>
      <c r="J48" s="39">
        <v>21.95121951219512</v>
      </c>
      <c r="K48" s="39">
        <v>12.195121951219511</v>
      </c>
      <c r="L48" s="46">
        <v>26.829268292682929</v>
      </c>
      <c r="M48" s="46">
        <v>7.3170731707317067</v>
      </c>
      <c r="N48" s="46">
        <v>4.8780487804878048</v>
      </c>
      <c r="O48" s="40">
        <v>2.4390243902439019</v>
      </c>
    </row>
    <row r="49" spans="2:15" x14ac:dyDescent="0.15">
      <c r="B49" s="14" t="s">
        <v>19</v>
      </c>
      <c r="C49" s="15">
        <v>26</v>
      </c>
      <c r="D49" s="38">
        <v>3.8461538461538458</v>
      </c>
      <c r="E49" s="39">
        <v>61.53846153846154</v>
      </c>
      <c r="F49" s="39">
        <v>69.230769230769226</v>
      </c>
      <c r="G49" s="39">
        <v>23.07692307692308</v>
      </c>
      <c r="H49" s="39">
        <v>3.8461538461538458</v>
      </c>
      <c r="I49" s="39">
        <v>3.8461538461538458</v>
      </c>
      <c r="J49" s="39">
        <v>19.23076923076923</v>
      </c>
      <c r="K49" s="39"/>
      <c r="L49" s="46">
        <v>3.8461538461538458</v>
      </c>
      <c r="M49" s="46">
        <v>19.23076923076923</v>
      </c>
      <c r="N49" s="46">
        <v>7.6923076923076934</v>
      </c>
      <c r="O49" s="40">
        <v>3.8461538461538458</v>
      </c>
    </row>
    <row r="50" spans="2:15" x14ac:dyDescent="0.15">
      <c r="B50" s="14" t="s">
        <v>20</v>
      </c>
      <c r="C50" s="15">
        <v>5</v>
      </c>
      <c r="D50" s="38"/>
      <c r="E50" s="39">
        <v>80</v>
      </c>
      <c r="F50" s="39">
        <v>60</v>
      </c>
      <c r="G50" s="39">
        <v>40</v>
      </c>
      <c r="H50" s="39"/>
      <c r="I50" s="39"/>
      <c r="J50" s="39">
        <v>20</v>
      </c>
      <c r="K50" s="39"/>
      <c r="L50" s="46">
        <v>20</v>
      </c>
      <c r="M50" s="46">
        <v>20</v>
      </c>
      <c r="N50" s="46"/>
      <c r="O50" s="40"/>
    </row>
    <row r="51" spans="2:15" x14ac:dyDescent="0.15">
      <c r="B51" s="14" t="s">
        <v>21</v>
      </c>
      <c r="C51" s="15">
        <v>37</v>
      </c>
      <c r="D51" s="38">
        <v>5.4054054054054053</v>
      </c>
      <c r="E51" s="39">
        <v>75.675675675675677</v>
      </c>
      <c r="F51" s="39">
        <v>51.351351351351347</v>
      </c>
      <c r="G51" s="39">
        <v>21.621621621621621</v>
      </c>
      <c r="H51" s="39">
        <v>10.810810810810811</v>
      </c>
      <c r="I51" s="39"/>
      <c r="J51" s="39">
        <v>8.1081081081081088</v>
      </c>
      <c r="K51" s="39"/>
      <c r="L51" s="46">
        <v>18.918918918918919</v>
      </c>
      <c r="M51" s="46">
        <v>16.216216216216221</v>
      </c>
      <c r="N51" s="46"/>
      <c r="O51" s="40">
        <v>2.7027027027027031</v>
      </c>
    </row>
    <row r="52" spans="2:15" ht="15" customHeight="1" thickBot="1" x14ac:dyDescent="0.2">
      <c r="B52" s="16" t="s">
        <v>22</v>
      </c>
      <c r="C52" s="17">
        <v>32</v>
      </c>
      <c r="D52" s="41"/>
      <c r="E52" s="42">
        <v>78.125</v>
      </c>
      <c r="F52" s="42">
        <v>56.25</v>
      </c>
      <c r="G52" s="42">
        <v>21.875</v>
      </c>
      <c r="H52" s="42">
        <v>6.25</v>
      </c>
      <c r="I52" s="42"/>
      <c r="J52" s="42">
        <v>37.5</v>
      </c>
      <c r="K52" s="42">
        <v>3.125</v>
      </c>
      <c r="L52" s="47">
        <v>6.25</v>
      </c>
      <c r="M52" s="47">
        <v>12.5</v>
      </c>
      <c r="N52" s="47">
        <v>3.125</v>
      </c>
      <c r="O52" s="43">
        <v>6.25</v>
      </c>
    </row>
    <row r="53" spans="2:15" ht="15" customHeight="1" thickBot="1" x14ac:dyDescent="0.2">
      <c r="B53" s="10" t="s">
        <v>23</v>
      </c>
      <c r="C53" s="11">
        <f>IF(SUM(C54:C62)=0,"",SUM(C54:C62))</f>
        <v>351</v>
      </c>
      <c r="D53" s="32">
        <v>1.424501424501424</v>
      </c>
      <c r="E53" s="33">
        <v>60.96866096866097</v>
      </c>
      <c r="F53" s="33">
        <v>54.131054131054142</v>
      </c>
      <c r="G53" s="33">
        <v>22.222222222222221</v>
      </c>
      <c r="H53" s="33">
        <v>4.8433048433048427</v>
      </c>
      <c r="I53" s="33">
        <v>3.7037037037037028</v>
      </c>
      <c r="J53" s="33">
        <v>18.23361823361823</v>
      </c>
      <c r="K53" s="33">
        <v>3.133903133903134</v>
      </c>
      <c r="L53" s="44">
        <v>21.652421652421651</v>
      </c>
      <c r="M53" s="44">
        <v>16.239316239316238</v>
      </c>
      <c r="N53" s="44">
        <v>4.8433048433048427</v>
      </c>
      <c r="O53" s="34">
        <v>8.5470085470085468</v>
      </c>
    </row>
    <row r="54" spans="2:15" x14ac:dyDescent="0.15">
      <c r="B54" s="12" t="s">
        <v>24</v>
      </c>
      <c r="C54" s="13">
        <v>37</v>
      </c>
      <c r="D54" s="35"/>
      <c r="E54" s="36">
        <v>45.945945945945951</v>
      </c>
      <c r="F54" s="36">
        <v>51.351351351351347</v>
      </c>
      <c r="G54" s="36">
        <v>5.4054054054054053</v>
      </c>
      <c r="H54" s="36">
        <v>24.32432432432433</v>
      </c>
      <c r="I54" s="36">
        <v>18.918918918918919</v>
      </c>
      <c r="J54" s="36">
        <v>8.1081081081081088</v>
      </c>
      <c r="K54" s="36">
        <v>2.7027027027027031</v>
      </c>
      <c r="L54" s="45">
        <v>21.621621621621621</v>
      </c>
      <c r="M54" s="45">
        <v>27.027027027027032</v>
      </c>
      <c r="N54" s="45">
        <v>8.1081081081081088</v>
      </c>
      <c r="O54" s="37">
        <v>5.4054054054054053</v>
      </c>
    </row>
    <row r="55" spans="2:15" x14ac:dyDescent="0.15">
      <c r="B55" s="14" t="s">
        <v>25</v>
      </c>
      <c r="C55" s="15">
        <v>53</v>
      </c>
      <c r="D55" s="38"/>
      <c r="E55" s="39">
        <v>64.15094339622641</v>
      </c>
      <c r="F55" s="39">
        <v>77.358490566037744</v>
      </c>
      <c r="G55" s="39">
        <v>26.415094339622641</v>
      </c>
      <c r="H55" s="39"/>
      <c r="I55" s="39">
        <v>3.773584905660377</v>
      </c>
      <c r="J55" s="39">
        <v>26.415094339622641</v>
      </c>
      <c r="K55" s="39">
        <v>7.5471698113207548</v>
      </c>
      <c r="L55" s="46">
        <v>22.64150943396227</v>
      </c>
      <c r="M55" s="46">
        <v>15.09433962264151</v>
      </c>
      <c r="N55" s="46">
        <v>3.773584905660377</v>
      </c>
      <c r="O55" s="40">
        <v>5.6603773584905666</v>
      </c>
    </row>
    <row r="56" spans="2:15" x14ac:dyDescent="0.15">
      <c r="B56" s="14" t="s">
        <v>26</v>
      </c>
      <c r="C56" s="15">
        <v>44</v>
      </c>
      <c r="D56" s="38">
        <v>2.2727272727272729</v>
      </c>
      <c r="E56" s="39">
        <v>63.636363636363633</v>
      </c>
      <c r="F56" s="39">
        <v>47.727272727272727</v>
      </c>
      <c r="G56" s="39">
        <v>13.63636363636363</v>
      </c>
      <c r="H56" s="39">
        <v>2.2727272727272729</v>
      </c>
      <c r="I56" s="39"/>
      <c r="J56" s="39">
        <v>25</v>
      </c>
      <c r="K56" s="39">
        <v>2.2727272727272729</v>
      </c>
      <c r="L56" s="46">
        <v>13.63636363636363</v>
      </c>
      <c r="M56" s="46">
        <v>13.63636363636363</v>
      </c>
      <c r="N56" s="46">
        <v>6.8181818181818166</v>
      </c>
      <c r="O56" s="40">
        <v>2.2727272727272729</v>
      </c>
    </row>
    <row r="57" spans="2:15" x14ac:dyDescent="0.15">
      <c r="B57" s="14" t="s">
        <v>27</v>
      </c>
      <c r="C57" s="15">
        <v>77</v>
      </c>
      <c r="D57" s="38"/>
      <c r="E57" s="39">
        <v>64.935064935064929</v>
      </c>
      <c r="F57" s="39">
        <v>59.740259740259738</v>
      </c>
      <c r="G57" s="39">
        <v>22.077922077922079</v>
      </c>
      <c r="H57" s="39">
        <v>2.5974025974025969</v>
      </c>
      <c r="I57" s="39">
        <v>2.5974025974025969</v>
      </c>
      <c r="J57" s="39">
        <v>31.168831168831169</v>
      </c>
      <c r="K57" s="39">
        <v>2.5974025974025969</v>
      </c>
      <c r="L57" s="46">
        <v>15.584415584415581</v>
      </c>
      <c r="M57" s="46">
        <v>11.688311688311691</v>
      </c>
      <c r="N57" s="46">
        <v>3.8961038961038961</v>
      </c>
      <c r="O57" s="40">
        <v>3.8961038961038961</v>
      </c>
    </row>
    <row r="58" spans="2:15" x14ac:dyDescent="0.15">
      <c r="B58" s="14" t="s">
        <v>28</v>
      </c>
      <c r="C58" s="15">
        <v>83</v>
      </c>
      <c r="D58" s="38">
        <v>2.4096385542168681</v>
      </c>
      <c r="E58" s="39">
        <v>63.855421686746979</v>
      </c>
      <c r="F58" s="39">
        <v>44.578313253012048</v>
      </c>
      <c r="G58" s="39">
        <v>34.939759036144579</v>
      </c>
      <c r="H58" s="39">
        <v>6.024096385542169</v>
      </c>
      <c r="I58" s="39">
        <v>1.2048192771084341</v>
      </c>
      <c r="J58" s="39">
        <v>7.2289156626506017</v>
      </c>
      <c r="K58" s="39">
        <v>2.4096385542168681</v>
      </c>
      <c r="L58" s="46">
        <v>36.144578313253007</v>
      </c>
      <c r="M58" s="46">
        <v>18.07228915662651</v>
      </c>
      <c r="N58" s="46">
        <v>6.024096385542169</v>
      </c>
      <c r="O58" s="40">
        <v>10.8433734939759</v>
      </c>
    </row>
    <row r="59" spans="2:15" x14ac:dyDescent="0.15">
      <c r="B59" s="14" t="s">
        <v>29</v>
      </c>
      <c r="C59" s="15">
        <v>20</v>
      </c>
      <c r="D59" s="38"/>
      <c r="E59" s="39">
        <v>70</v>
      </c>
      <c r="F59" s="39">
        <v>40</v>
      </c>
      <c r="G59" s="39">
        <v>10</v>
      </c>
      <c r="H59" s="39"/>
      <c r="I59" s="39"/>
      <c r="J59" s="39">
        <v>10</v>
      </c>
      <c r="K59" s="39"/>
      <c r="L59" s="46">
        <v>5</v>
      </c>
      <c r="M59" s="46">
        <v>15</v>
      </c>
      <c r="N59" s="46"/>
      <c r="O59" s="40">
        <v>20</v>
      </c>
    </row>
    <row r="60" spans="2:15" x14ac:dyDescent="0.15">
      <c r="B60" s="14" t="s">
        <v>30</v>
      </c>
      <c r="C60" s="15">
        <v>6</v>
      </c>
      <c r="D60" s="38"/>
      <c r="E60" s="39">
        <v>50</v>
      </c>
      <c r="F60" s="39">
        <v>83.333333333333343</v>
      </c>
      <c r="G60" s="39">
        <v>33.333333333333329</v>
      </c>
      <c r="H60" s="39"/>
      <c r="I60" s="39"/>
      <c r="J60" s="39">
        <v>33.333333333333329</v>
      </c>
      <c r="K60" s="39"/>
      <c r="L60" s="46">
        <v>33.333333333333329</v>
      </c>
      <c r="M60" s="46">
        <v>16.666666666666661</v>
      </c>
      <c r="N60" s="46"/>
      <c r="O60" s="40"/>
    </row>
    <row r="61" spans="2:15" x14ac:dyDescent="0.15">
      <c r="B61" s="14" t="s">
        <v>31</v>
      </c>
      <c r="C61" s="15">
        <v>26</v>
      </c>
      <c r="D61" s="38">
        <v>7.6923076923076934</v>
      </c>
      <c r="E61" s="39">
        <v>50</v>
      </c>
      <c r="F61" s="39">
        <v>42.307692307692307</v>
      </c>
      <c r="G61" s="39">
        <v>19.23076923076923</v>
      </c>
      <c r="H61" s="39"/>
      <c r="I61" s="39">
        <v>3.8461538461538458</v>
      </c>
      <c r="J61" s="39">
        <v>7.6923076923076934</v>
      </c>
      <c r="K61" s="39">
        <v>3.8461538461538458</v>
      </c>
      <c r="L61" s="46">
        <v>15.38461538461539</v>
      </c>
      <c r="M61" s="46">
        <v>15.38461538461539</v>
      </c>
      <c r="N61" s="46">
        <v>3.8461538461538458</v>
      </c>
      <c r="O61" s="40">
        <v>23.07692307692308</v>
      </c>
    </row>
    <row r="62" spans="2:15" ht="15" customHeight="1" thickBot="1" x14ac:dyDescent="0.2">
      <c r="B62" s="16" t="s">
        <v>32</v>
      </c>
      <c r="C62" s="17">
        <v>5</v>
      </c>
      <c r="D62" s="41"/>
      <c r="E62" s="42">
        <v>40</v>
      </c>
      <c r="F62" s="42">
        <v>40</v>
      </c>
      <c r="G62" s="42">
        <v>20</v>
      </c>
      <c r="H62" s="42"/>
      <c r="I62" s="42"/>
      <c r="J62" s="42"/>
      <c r="K62" s="42"/>
      <c r="L62" s="47">
        <v>20</v>
      </c>
      <c r="M62" s="47">
        <v>20</v>
      </c>
      <c r="N62" s="47"/>
      <c r="O62" s="43">
        <v>40</v>
      </c>
    </row>
    <row r="63" spans="2:15" ht="15" customHeight="1" thickBot="1" x14ac:dyDescent="0.2">
      <c r="B63" s="10" t="s">
        <v>33</v>
      </c>
      <c r="C63" s="11">
        <f>IF(SUM(C54:C62,C40:C52)=0,"",SUM(C54:C62,C40:C52))</f>
        <v>626</v>
      </c>
      <c r="D63" s="32">
        <v>1.5974440894568691</v>
      </c>
      <c r="E63" s="33">
        <v>63.738019169329071</v>
      </c>
      <c r="F63" s="33">
        <v>54.952076677316299</v>
      </c>
      <c r="G63" s="33">
        <v>20.447284345047919</v>
      </c>
      <c r="H63" s="33">
        <v>7.3482428115015974</v>
      </c>
      <c r="I63" s="33">
        <v>3.3546325878594252</v>
      </c>
      <c r="J63" s="33">
        <v>21.725239616613418</v>
      </c>
      <c r="K63" s="33">
        <v>4.1533546325878596</v>
      </c>
      <c r="L63" s="44">
        <v>19.808306709265171</v>
      </c>
      <c r="M63" s="44">
        <v>14.536741214057511</v>
      </c>
      <c r="N63" s="44">
        <v>4.4728434504792327</v>
      </c>
      <c r="O63" s="34">
        <v>7.0287539936102226</v>
      </c>
    </row>
    <row r="64" spans="2:15" x14ac:dyDescent="0.15">
      <c r="B64" t="s">
        <v>267</v>
      </c>
      <c r="C64" s="24"/>
      <c r="D64"/>
      <c r="E64"/>
      <c r="F64"/>
      <c r="G64"/>
      <c r="H64"/>
      <c r="I64"/>
      <c r="J64"/>
      <c r="K64"/>
      <c r="L64"/>
      <c r="M64"/>
      <c r="N64"/>
      <c r="O64"/>
    </row>
    <row r="65" spans="2:15" x14ac:dyDescent="0.15">
      <c r="B65"/>
      <c r="C65" s="24"/>
      <c r="D65"/>
      <c r="E65"/>
      <c r="F65"/>
      <c r="G65"/>
      <c r="H65"/>
      <c r="I65"/>
      <c r="J65"/>
      <c r="K65"/>
      <c r="L65"/>
      <c r="M65"/>
      <c r="N65"/>
      <c r="O65"/>
    </row>
    <row r="66" spans="2:15" x14ac:dyDescent="0.15">
      <c r="B66" t="s">
        <v>269</v>
      </c>
      <c r="C66" s="24"/>
      <c r="D66" s="48"/>
      <c r="E66" s="48"/>
      <c r="F66" s="48"/>
      <c r="G66" s="48"/>
      <c r="H66" s="48"/>
      <c r="I66" s="48"/>
      <c r="J66" s="48"/>
      <c r="K66" s="48"/>
      <c r="L66" s="48"/>
      <c r="M66" s="48"/>
      <c r="N66" s="48"/>
      <c r="O66" s="48"/>
    </row>
    <row r="67" spans="2:15" ht="15" customHeight="1" thickBot="1" x14ac:dyDescent="0.2">
      <c r="B67"/>
      <c r="C67" s="24"/>
      <c r="D67"/>
      <c r="E67"/>
      <c r="F67"/>
      <c r="G67"/>
      <c r="H67"/>
      <c r="I67"/>
      <c r="J67"/>
      <c r="K67"/>
      <c r="L67"/>
      <c r="M67"/>
      <c r="N67"/>
      <c r="O67" t="s">
        <v>2</v>
      </c>
    </row>
    <row r="68" spans="2:15" ht="90.95" customHeight="1" thickBot="1" x14ac:dyDescent="0.2">
      <c r="B68" s="4"/>
      <c r="C68" s="5" t="s">
        <v>3</v>
      </c>
      <c r="D68" s="6" t="s">
        <v>256</v>
      </c>
      <c r="E68" s="7" t="s">
        <v>257</v>
      </c>
      <c r="F68" s="7" t="s">
        <v>258</v>
      </c>
      <c r="G68" s="7" t="s">
        <v>259</v>
      </c>
      <c r="H68" s="7" t="s">
        <v>260</v>
      </c>
      <c r="I68" s="7" t="s">
        <v>261</v>
      </c>
      <c r="J68" s="7" t="s">
        <v>262</v>
      </c>
      <c r="K68" s="7" t="s">
        <v>263</v>
      </c>
      <c r="L68" s="8" t="s">
        <v>264</v>
      </c>
      <c r="M68" s="8" t="s">
        <v>265</v>
      </c>
      <c r="N68" s="8" t="s">
        <v>266</v>
      </c>
      <c r="O68" s="9" t="s">
        <v>167</v>
      </c>
    </row>
    <row r="69" spans="2:15" ht="15" customHeight="1" thickBot="1" x14ac:dyDescent="0.2">
      <c r="B69" s="10" t="s">
        <v>9</v>
      </c>
      <c r="C69" s="11">
        <f>IF(SUM(C70:C82)=0,"",SUM(C70:C82))</f>
        <v>266</v>
      </c>
      <c r="D69" s="32">
        <v>1.879699248120301</v>
      </c>
      <c r="E69" s="33">
        <v>50.751879699248128</v>
      </c>
      <c r="F69" s="33">
        <v>47.744360902255643</v>
      </c>
      <c r="G69" s="33">
        <v>13.157894736842101</v>
      </c>
      <c r="H69" s="33">
        <v>6.7669172932330834</v>
      </c>
      <c r="I69" s="33">
        <v>4.8872180451127818</v>
      </c>
      <c r="J69" s="33">
        <v>25.563909774436091</v>
      </c>
      <c r="K69" s="33">
        <v>14.661654135338351</v>
      </c>
      <c r="L69" s="44">
        <v>34.210526315789473</v>
      </c>
      <c r="M69" s="44">
        <v>21.05263157894737</v>
      </c>
      <c r="N69" s="44">
        <v>6.3909774436090219</v>
      </c>
      <c r="O69" s="34">
        <v>4.5112781954887211</v>
      </c>
    </row>
    <row r="70" spans="2:15" x14ac:dyDescent="0.15">
      <c r="B70" s="12" t="s">
        <v>10</v>
      </c>
      <c r="C70" s="13">
        <v>12</v>
      </c>
      <c r="D70" s="35">
        <v>16.666666666666661</v>
      </c>
      <c r="E70" s="36">
        <v>66.666666666666657</v>
      </c>
      <c r="F70" s="36">
        <v>50</v>
      </c>
      <c r="G70" s="36"/>
      <c r="H70" s="36">
        <v>16.666666666666661</v>
      </c>
      <c r="I70" s="36">
        <v>16.666666666666661</v>
      </c>
      <c r="J70" s="36">
        <v>41.666666666666671</v>
      </c>
      <c r="K70" s="36"/>
      <c r="L70" s="45">
        <v>33.333333333333329</v>
      </c>
      <c r="M70" s="45">
        <v>16.666666666666661</v>
      </c>
      <c r="N70" s="45"/>
      <c r="O70" s="37"/>
    </row>
    <row r="71" spans="2:15" x14ac:dyDescent="0.15">
      <c r="B71" s="14" t="s">
        <v>11</v>
      </c>
      <c r="C71" s="15">
        <v>11</v>
      </c>
      <c r="D71" s="38"/>
      <c r="E71" s="39">
        <v>63.636363636363633</v>
      </c>
      <c r="F71" s="39">
        <v>27.27272727272727</v>
      </c>
      <c r="G71" s="39"/>
      <c r="H71" s="39">
        <v>9.0909090909090917</v>
      </c>
      <c r="I71" s="39"/>
      <c r="J71" s="39">
        <v>45.454545454545453</v>
      </c>
      <c r="K71" s="39">
        <v>9.0909090909090917</v>
      </c>
      <c r="L71" s="46">
        <v>9.0909090909090917</v>
      </c>
      <c r="M71" s="46">
        <v>18.18181818181818</v>
      </c>
      <c r="N71" s="46">
        <v>18.18181818181818</v>
      </c>
      <c r="O71" s="40">
        <v>9.0909090909090917</v>
      </c>
    </row>
    <row r="72" spans="2:15" x14ac:dyDescent="0.15">
      <c r="B72" s="14" t="s">
        <v>12</v>
      </c>
      <c r="C72" s="15">
        <v>9</v>
      </c>
      <c r="D72" s="38">
        <v>11.111111111111111</v>
      </c>
      <c r="E72" s="39">
        <v>55.555555555555557</v>
      </c>
      <c r="F72" s="39">
        <v>22.222222222222221</v>
      </c>
      <c r="G72" s="39"/>
      <c r="H72" s="39">
        <v>11.111111111111111</v>
      </c>
      <c r="I72" s="39"/>
      <c r="J72" s="39">
        <v>33.333333333333329</v>
      </c>
      <c r="K72" s="39">
        <v>22.222222222222221</v>
      </c>
      <c r="L72" s="46">
        <v>33.333333333333329</v>
      </c>
      <c r="M72" s="46">
        <v>44.444444444444443</v>
      </c>
      <c r="N72" s="46">
        <v>22.222222222222221</v>
      </c>
      <c r="O72" s="40"/>
    </row>
    <row r="73" spans="2:15" x14ac:dyDescent="0.15">
      <c r="B73" s="14" t="s">
        <v>13</v>
      </c>
      <c r="C73" s="15">
        <v>46</v>
      </c>
      <c r="D73" s="38"/>
      <c r="E73" s="39">
        <v>43.478260869565219</v>
      </c>
      <c r="F73" s="39">
        <v>56.521739130434781</v>
      </c>
      <c r="G73" s="39">
        <v>10.869565217391299</v>
      </c>
      <c r="H73" s="39">
        <v>6.5217391304347823</v>
      </c>
      <c r="I73" s="39"/>
      <c r="J73" s="39">
        <v>28.260869565217391</v>
      </c>
      <c r="K73" s="39">
        <v>21.739130434782609</v>
      </c>
      <c r="L73" s="46">
        <v>36.95652173913043</v>
      </c>
      <c r="M73" s="46">
        <v>15.21739130434783</v>
      </c>
      <c r="N73" s="46">
        <v>2.1739130434782612</v>
      </c>
      <c r="O73" s="40">
        <v>4.3478260869565224</v>
      </c>
    </row>
    <row r="74" spans="2:15" x14ac:dyDescent="0.15">
      <c r="B74" s="14" t="s">
        <v>14</v>
      </c>
      <c r="C74" s="15">
        <v>4</v>
      </c>
      <c r="D74" s="38"/>
      <c r="E74" s="39">
        <v>25</v>
      </c>
      <c r="F74" s="39"/>
      <c r="G74" s="39"/>
      <c r="H74" s="39"/>
      <c r="I74" s="39"/>
      <c r="J74" s="39">
        <v>50</v>
      </c>
      <c r="K74" s="39">
        <v>100</v>
      </c>
      <c r="L74" s="46">
        <v>100</v>
      </c>
      <c r="M74" s="46">
        <v>25</v>
      </c>
      <c r="N74" s="46"/>
      <c r="O74" s="40"/>
    </row>
    <row r="75" spans="2:15" x14ac:dyDescent="0.15">
      <c r="B75" s="14" t="s">
        <v>15</v>
      </c>
      <c r="C75" s="15">
        <v>13</v>
      </c>
      <c r="D75" s="38"/>
      <c r="E75" s="39">
        <v>30.76923076923077</v>
      </c>
      <c r="F75" s="39">
        <v>15.38461538461539</v>
      </c>
      <c r="G75" s="39">
        <v>7.6923076923076934</v>
      </c>
      <c r="H75" s="39">
        <v>15.38461538461539</v>
      </c>
      <c r="I75" s="39">
        <v>7.6923076923076934</v>
      </c>
      <c r="J75" s="39">
        <v>30.76923076923077</v>
      </c>
      <c r="K75" s="39">
        <v>61.53846153846154</v>
      </c>
      <c r="L75" s="46">
        <v>53.846153846153847</v>
      </c>
      <c r="M75" s="46">
        <v>15.38461538461539</v>
      </c>
      <c r="N75" s="46">
        <v>7.6923076923076934</v>
      </c>
      <c r="O75" s="40">
        <v>7.6923076923076934</v>
      </c>
    </row>
    <row r="76" spans="2:15" x14ac:dyDescent="0.15">
      <c r="B76" s="14" t="s">
        <v>16</v>
      </c>
      <c r="C76" s="15">
        <v>16</v>
      </c>
      <c r="D76" s="38"/>
      <c r="E76" s="39">
        <v>43.75</v>
      </c>
      <c r="F76" s="39">
        <v>56.25</v>
      </c>
      <c r="G76" s="39">
        <v>12.5</v>
      </c>
      <c r="H76" s="39"/>
      <c r="I76" s="39">
        <v>25</v>
      </c>
      <c r="J76" s="39">
        <v>12.5</v>
      </c>
      <c r="K76" s="39">
        <v>6.25</v>
      </c>
      <c r="L76" s="46">
        <v>37.5</v>
      </c>
      <c r="M76" s="46">
        <v>12.5</v>
      </c>
      <c r="N76" s="46">
        <v>6.25</v>
      </c>
      <c r="O76" s="40">
        <v>12.5</v>
      </c>
    </row>
    <row r="77" spans="2:15" x14ac:dyDescent="0.15">
      <c r="B77" s="14" t="s">
        <v>17</v>
      </c>
      <c r="C77" s="15">
        <v>17</v>
      </c>
      <c r="D77" s="38"/>
      <c r="E77" s="39">
        <v>64.705882352941174</v>
      </c>
      <c r="F77" s="39">
        <v>52.941176470588239</v>
      </c>
      <c r="G77" s="39">
        <v>11.76470588235294</v>
      </c>
      <c r="H77" s="39">
        <v>5.8823529411764701</v>
      </c>
      <c r="I77" s="39"/>
      <c r="J77" s="39">
        <v>35.294117647058833</v>
      </c>
      <c r="K77" s="39"/>
      <c r="L77" s="46">
        <v>29.411764705882359</v>
      </c>
      <c r="M77" s="46">
        <v>17.647058823529409</v>
      </c>
      <c r="N77" s="46">
        <v>5.8823529411764701</v>
      </c>
      <c r="O77" s="40">
        <v>5.8823529411764701</v>
      </c>
    </row>
    <row r="78" spans="2:15" x14ac:dyDescent="0.15">
      <c r="B78" s="14" t="s">
        <v>18</v>
      </c>
      <c r="C78" s="15">
        <v>41</v>
      </c>
      <c r="D78" s="38"/>
      <c r="E78" s="39">
        <v>39.024390243902438</v>
      </c>
      <c r="F78" s="39">
        <v>46.341463414634148</v>
      </c>
      <c r="G78" s="39">
        <v>19.512195121951219</v>
      </c>
      <c r="H78" s="39">
        <v>4.8780487804878048</v>
      </c>
      <c r="I78" s="39">
        <v>4.8780487804878048</v>
      </c>
      <c r="J78" s="39">
        <v>24.390243902439021</v>
      </c>
      <c r="K78" s="39">
        <v>14.63414634146341</v>
      </c>
      <c r="L78" s="46">
        <v>31.707317073170731</v>
      </c>
      <c r="M78" s="46">
        <v>29.26829268292683</v>
      </c>
      <c r="N78" s="46">
        <v>14.63414634146341</v>
      </c>
      <c r="O78" s="40">
        <v>4.8780487804878048</v>
      </c>
    </row>
    <row r="79" spans="2:15" x14ac:dyDescent="0.15">
      <c r="B79" s="14" t="s">
        <v>19</v>
      </c>
      <c r="C79" s="15">
        <v>24</v>
      </c>
      <c r="D79" s="38">
        <v>4.1666666666666661</v>
      </c>
      <c r="E79" s="39">
        <v>45.833333333333329</v>
      </c>
      <c r="F79" s="39">
        <v>62.5</v>
      </c>
      <c r="G79" s="39">
        <v>25</v>
      </c>
      <c r="H79" s="39">
        <v>4.1666666666666661</v>
      </c>
      <c r="I79" s="39">
        <v>8.3333333333333321</v>
      </c>
      <c r="J79" s="39">
        <v>12.5</v>
      </c>
      <c r="K79" s="39">
        <v>12.5</v>
      </c>
      <c r="L79" s="46">
        <v>29.166666666666671</v>
      </c>
      <c r="M79" s="46">
        <v>16.666666666666661</v>
      </c>
      <c r="N79" s="46">
        <v>8.3333333333333321</v>
      </c>
      <c r="O79" s="40"/>
    </row>
    <row r="80" spans="2:15" x14ac:dyDescent="0.15">
      <c r="B80" s="14" t="s">
        <v>20</v>
      </c>
      <c r="C80" s="15">
        <v>5</v>
      </c>
      <c r="D80" s="38"/>
      <c r="E80" s="39">
        <v>60</v>
      </c>
      <c r="F80" s="39">
        <v>40</v>
      </c>
      <c r="G80" s="39"/>
      <c r="H80" s="39"/>
      <c r="I80" s="39">
        <v>20</v>
      </c>
      <c r="J80" s="39">
        <v>20</v>
      </c>
      <c r="K80" s="39"/>
      <c r="L80" s="46">
        <v>40</v>
      </c>
      <c r="M80" s="46">
        <v>40</v>
      </c>
      <c r="N80" s="46"/>
      <c r="O80" s="40"/>
    </row>
    <row r="81" spans="2:15" x14ac:dyDescent="0.15">
      <c r="B81" s="14" t="s">
        <v>21</v>
      </c>
      <c r="C81" s="15">
        <v>36</v>
      </c>
      <c r="D81" s="38">
        <v>2.7777777777777781</v>
      </c>
      <c r="E81" s="39">
        <v>58.333333333333343</v>
      </c>
      <c r="F81" s="39">
        <v>47.222222222222221</v>
      </c>
      <c r="G81" s="39">
        <v>16.666666666666661</v>
      </c>
      <c r="H81" s="39">
        <v>5.5555555555555554</v>
      </c>
      <c r="I81" s="39">
        <v>2.7777777777777781</v>
      </c>
      <c r="J81" s="39">
        <v>11.111111111111111</v>
      </c>
      <c r="K81" s="39">
        <v>8.3333333333333321</v>
      </c>
      <c r="L81" s="46">
        <v>41.666666666666671</v>
      </c>
      <c r="M81" s="46">
        <v>22.222222222222221</v>
      </c>
      <c r="N81" s="46"/>
      <c r="O81" s="40">
        <v>2.7777777777777781</v>
      </c>
    </row>
    <row r="82" spans="2:15" ht="15" customHeight="1" thickBot="1" x14ac:dyDescent="0.2">
      <c r="B82" s="16" t="s">
        <v>22</v>
      </c>
      <c r="C82" s="17">
        <v>32</v>
      </c>
      <c r="D82" s="41"/>
      <c r="E82" s="42">
        <v>65.625</v>
      </c>
      <c r="F82" s="42">
        <v>53.125</v>
      </c>
      <c r="G82" s="42">
        <v>15.625</v>
      </c>
      <c r="H82" s="42">
        <v>9.375</v>
      </c>
      <c r="I82" s="42"/>
      <c r="J82" s="42">
        <v>31.25</v>
      </c>
      <c r="K82" s="42">
        <v>3.125</v>
      </c>
      <c r="L82" s="47">
        <v>21.875</v>
      </c>
      <c r="M82" s="47">
        <v>21.875</v>
      </c>
      <c r="N82" s="47">
        <v>3.125</v>
      </c>
      <c r="O82" s="43">
        <v>6.25</v>
      </c>
    </row>
    <row r="83" spans="2:15" ht="15" customHeight="1" thickBot="1" x14ac:dyDescent="0.2">
      <c r="B83" s="10" t="s">
        <v>23</v>
      </c>
      <c r="C83" s="11">
        <f>IF(SUM(C84:C92)=0,"",SUM(C84:C92))</f>
        <v>346</v>
      </c>
      <c r="D83" s="32">
        <v>1.15606936416185</v>
      </c>
      <c r="E83" s="33">
        <v>50.867052023121381</v>
      </c>
      <c r="F83" s="33">
        <v>46.531791907514453</v>
      </c>
      <c r="G83" s="33">
        <v>18.78612716763006</v>
      </c>
      <c r="H83" s="33">
        <v>2.0231213872832372</v>
      </c>
      <c r="I83" s="33">
        <v>5.202312138728324</v>
      </c>
      <c r="J83" s="33">
        <v>19.075144508670519</v>
      </c>
      <c r="K83" s="33">
        <v>9.5375722543352595</v>
      </c>
      <c r="L83" s="44">
        <v>33.815028901734109</v>
      </c>
      <c r="M83" s="44">
        <v>20.8092485549133</v>
      </c>
      <c r="N83" s="44">
        <v>7.5144508670520231</v>
      </c>
      <c r="O83" s="34">
        <v>7.803468208092486</v>
      </c>
    </row>
    <row r="84" spans="2:15" x14ac:dyDescent="0.15">
      <c r="B84" s="12" t="s">
        <v>24</v>
      </c>
      <c r="C84" s="13">
        <v>36</v>
      </c>
      <c r="D84" s="35"/>
      <c r="E84" s="36">
        <v>25</v>
      </c>
      <c r="F84" s="36">
        <v>44.444444444444443</v>
      </c>
      <c r="G84" s="36">
        <v>5.5555555555555554</v>
      </c>
      <c r="H84" s="36">
        <v>8.3333333333333321</v>
      </c>
      <c r="I84" s="36">
        <v>19.44444444444445</v>
      </c>
      <c r="J84" s="36">
        <v>8.3333333333333321</v>
      </c>
      <c r="K84" s="36">
        <v>11.111111111111111</v>
      </c>
      <c r="L84" s="45">
        <v>58.333333333333343</v>
      </c>
      <c r="M84" s="45">
        <v>27.777777777777779</v>
      </c>
      <c r="N84" s="45">
        <v>8.3333333333333321</v>
      </c>
      <c r="O84" s="37">
        <v>8.3333333333333321</v>
      </c>
    </row>
    <row r="85" spans="2:15" x14ac:dyDescent="0.15">
      <c r="B85" s="14" t="s">
        <v>25</v>
      </c>
      <c r="C85" s="15">
        <v>51</v>
      </c>
      <c r="D85" s="38"/>
      <c r="E85" s="39">
        <v>49.019607843137251</v>
      </c>
      <c r="F85" s="39">
        <v>66.666666666666657</v>
      </c>
      <c r="G85" s="39">
        <v>33.333333333333329</v>
      </c>
      <c r="H85" s="39"/>
      <c r="I85" s="39">
        <v>5.8823529411764701</v>
      </c>
      <c r="J85" s="39">
        <v>27.450980392156861</v>
      </c>
      <c r="K85" s="39">
        <v>15.686274509803919</v>
      </c>
      <c r="L85" s="46">
        <v>33.333333333333329</v>
      </c>
      <c r="M85" s="46">
        <v>15.686274509803919</v>
      </c>
      <c r="N85" s="46">
        <v>3.9215686274509798</v>
      </c>
      <c r="O85" s="40">
        <v>1.9607843137254899</v>
      </c>
    </row>
    <row r="86" spans="2:15" x14ac:dyDescent="0.15">
      <c r="B86" s="14" t="s">
        <v>26</v>
      </c>
      <c r="C86" s="15">
        <v>45</v>
      </c>
      <c r="D86" s="38"/>
      <c r="E86" s="39">
        <v>62.222222222222221</v>
      </c>
      <c r="F86" s="39">
        <v>48.888888888888893</v>
      </c>
      <c r="G86" s="39">
        <v>13.33333333333333</v>
      </c>
      <c r="H86" s="39"/>
      <c r="I86" s="39"/>
      <c r="J86" s="39">
        <v>22.222222222222221</v>
      </c>
      <c r="K86" s="39">
        <v>6.666666666666667</v>
      </c>
      <c r="L86" s="46">
        <v>17.777777777777779</v>
      </c>
      <c r="M86" s="46">
        <v>20</v>
      </c>
      <c r="N86" s="46">
        <v>6.666666666666667</v>
      </c>
      <c r="O86" s="40">
        <v>2.2222222222222219</v>
      </c>
    </row>
    <row r="87" spans="2:15" x14ac:dyDescent="0.15">
      <c r="B87" s="14" t="s">
        <v>27</v>
      </c>
      <c r="C87" s="15">
        <v>76</v>
      </c>
      <c r="D87" s="38"/>
      <c r="E87" s="39">
        <v>61.842105263157897</v>
      </c>
      <c r="F87" s="39">
        <v>52.631578947368418</v>
      </c>
      <c r="G87" s="39">
        <v>14.47368421052632</v>
      </c>
      <c r="H87" s="39"/>
      <c r="I87" s="39">
        <v>3.947368421052631</v>
      </c>
      <c r="J87" s="39">
        <v>34.210526315789473</v>
      </c>
      <c r="K87" s="39">
        <v>6.5789473684210522</v>
      </c>
      <c r="L87" s="46">
        <v>23.684210526315791</v>
      </c>
      <c r="M87" s="46">
        <v>19.736842105263161</v>
      </c>
      <c r="N87" s="46">
        <v>9.2105263157894726</v>
      </c>
      <c r="O87" s="40">
        <v>2.6315789473684208</v>
      </c>
    </row>
    <row r="88" spans="2:15" x14ac:dyDescent="0.15">
      <c r="B88" s="14" t="s">
        <v>28</v>
      </c>
      <c r="C88" s="15">
        <v>82</v>
      </c>
      <c r="D88" s="38">
        <v>2.4390243902439019</v>
      </c>
      <c r="E88" s="39">
        <v>50</v>
      </c>
      <c r="F88" s="39">
        <v>36.585365853658537</v>
      </c>
      <c r="G88" s="39">
        <v>29.26829268292683</v>
      </c>
      <c r="H88" s="39">
        <v>4.8780487804878048</v>
      </c>
      <c r="I88" s="39">
        <v>3.6585365853658529</v>
      </c>
      <c r="J88" s="39">
        <v>7.3170731707317067</v>
      </c>
      <c r="K88" s="39">
        <v>8.536585365853659</v>
      </c>
      <c r="L88" s="46">
        <v>48.780487804878049</v>
      </c>
      <c r="M88" s="46">
        <v>24.390243902439021</v>
      </c>
      <c r="N88" s="46">
        <v>9.7560975609756095</v>
      </c>
      <c r="O88" s="40">
        <v>9.7560975609756095</v>
      </c>
    </row>
    <row r="89" spans="2:15" x14ac:dyDescent="0.15">
      <c r="B89" s="14" t="s">
        <v>29</v>
      </c>
      <c r="C89" s="15">
        <v>19</v>
      </c>
      <c r="D89" s="38"/>
      <c r="E89" s="39">
        <v>57.894736842105267</v>
      </c>
      <c r="F89" s="39">
        <v>26.315789473684209</v>
      </c>
      <c r="G89" s="39">
        <v>5.2631578947368416</v>
      </c>
      <c r="H89" s="39"/>
      <c r="I89" s="39"/>
      <c r="J89" s="39"/>
      <c r="K89" s="39">
        <v>5.2631578947368416</v>
      </c>
      <c r="L89" s="46">
        <v>15.789473684210529</v>
      </c>
      <c r="M89" s="46">
        <v>21.05263157894737</v>
      </c>
      <c r="N89" s="46">
        <v>5.2631578947368416</v>
      </c>
      <c r="O89" s="40">
        <v>26.315789473684209</v>
      </c>
    </row>
    <row r="90" spans="2:15" x14ac:dyDescent="0.15">
      <c r="B90" s="14" t="s">
        <v>30</v>
      </c>
      <c r="C90" s="15">
        <v>6</v>
      </c>
      <c r="D90" s="38"/>
      <c r="E90" s="39">
        <v>33.333333333333329</v>
      </c>
      <c r="F90" s="39">
        <v>66.666666666666657</v>
      </c>
      <c r="G90" s="39"/>
      <c r="H90" s="39"/>
      <c r="I90" s="39"/>
      <c r="J90" s="39">
        <v>66.666666666666657</v>
      </c>
      <c r="K90" s="39"/>
      <c r="L90" s="46">
        <v>50</v>
      </c>
      <c r="M90" s="46">
        <v>16.666666666666661</v>
      </c>
      <c r="N90" s="46"/>
      <c r="O90" s="40"/>
    </row>
    <row r="91" spans="2:15" x14ac:dyDescent="0.15">
      <c r="B91" s="14" t="s">
        <v>31</v>
      </c>
      <c r="C91" s="15">
        <v>26</v>
      </c>
      <c r="D91" s="38">
        <v>3.8461538461538458</v>
      </c>
      <c r="E91" s="39">
        <v>42.307692307692307</v>
      </c>
      <c r="F91" s="39">
        <v>30.76923076923077</v>
      </c>
      <c r="G91" s="39">
        <v>15.38461538461539</v>
      </c>
      <c r="H91" s="39"/>
      <c r="I91" s="39">
        <v>7.6923076923076934</v>
      </c>
      <c r="J91" s="39">
        <v>11.53846153846154</v>
      </c>
      <c r="K91" s="39">
        <v>15.38461538461539</v>
      </c>
      <c r="L91" s="46">
        <v>23.07692307692308</v>
      </c>
      <c r="M91" s="46">
        <v>11.53846153846154</v>
      </c>
      <c r="N91" s="46">
        <v>7.6923076923076934</v>
      </c>
      <c r="O91" s="40">
        <v>23.07692307692308</v>
      </c>
    </row>
    <row r="92" spans="2:15" ht="15" customHeight="1" thickBot="1" x14ac:dyDescent="0.2">
      <c r="B92" s="16" t="s">
        <v>32</v>
      </c>
      <c r="C92" s="17">
        <v>5</v>
      </c>
      <c r="D92" s="41">
        <v>20</v>
      </c>
      <c r="E92" s="42">
        <v>40</v>
      </c>
      <c r="F92" s="42">
        <v>40</v>
      </c>
      <c r="G92" s="42"/>
      <c r="H92" s="42"/>
      <c r="I92" s="42"/>
      <c r="J92" s="42"/>
      <c r="K92" s="42">
        <v>20</v>
      </c>
      <c r="L92" s="47">
        <v>20</v>
      </c>
      <c r="M92" s="47">
        <v>40</v>
      </c>
      <c r="N92" s="47"/>
      <c r="O92" s="43">
        <v>20</v>
      </c>
    </row>
    <row r="93" spans="2:15" ht="15" customHeight="1" thickBot="1" x14ac:dyDescent="0.2">
      <c r="B93" s="10" t="s">
        <v>33</v>
      </c>
      <c r="C93" s="11">
        <f>IF(SUM(C84:C92,C70:C82)=0,"",SUM(C84:C92,C70:C82))</f>
        <v>612</v>
      </c>
      <c r="D93" s="32">
        <v>1.470588235294118</v>
      </c>
      <c r="E93" s="33">
        <v>50.816993464052288</v>
      </c>
      <c r="F93" s="33">
        <v>47.058823529411761</v>
      </c>
      <c r="G93" s="33">
        <v>16.33986928104575</v>
      </c>
      <c r="H93" s="33">
        <v>4.0849673202614376</v>
      </c>
      <c r="I93" s="33">
        <v>5.0653594771241828</v>
      </c>
      <c r="J93" s="33">
        <v>21.895424836601311</v>
      </c>
      <c r="K93" s="33">
        <v>11.76470588235294</v>
      </c>
      <c r="L93" s="44">
        <v>33.986928104575163</v>
      </c>
      <c r="M93" s="44">
        <v>20.915032679738559</v>
      </c>
      <c r="N93" s="44">
        <v>7.0261437908496731</v>
      </c>
      <c r="O93" s="34">
        <v>6.3725490196078427</v>
      </c>
    </row>
    <row r="94" spans="2:15" x14ac:dyDescent="0.15">
      <c r="B94" s="1" t="s">
        <v>267</v>
      </c>
    </row>
  </sheetData>
  <mergeCells count="1">
    <mergeCell ref="B4:P4"/>
  </mergeCells>
  <phoneticPr fontId="2"/>
  <conditionalFormatting sqref="D9:O33 D39:O63 D69:O93">
    <cfRule type="expression" dxfId="59" priority="242">
      <formula>AND(D9=LARGE($D9:$O9,3),NOT(D9=0))</formula>
    </cfRule>
    <cfRule type="expression" dxfId="58" priority="243">
      <formula>AND(D9=LARGE($D9:$O9,2),NOT(D9=0))</formula>
    </cfRule>
    <cfRule type="expression" dxfId="57" priority="244">
      <formula>AND(D9=LARGE($D9:$O9,1),NOT(D9=0))</formula>
    </cfRule>
  </conditionalFormatting>
  <pageMargins left="0.70866141732283472" right="0.70866141732283472" top="0.74803149606299213" bottom="0.74803149606299213" header="0.31496062992125984" footer="0.31496062992125984"/>
  <pageSetup paperSize="9" scale="4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7">
    <pageSetUpPr fitToPage="1"/>
  </sheetPr>
  <dimension ref="B1:Q33"/>
  <sheetViews>
    <sheetView topLeftCell="A6" workbookViewId="0">
      <selection activeCell="F8" sqref="F8"/>
    </sheetView>
  </sheetViews>
  <sheetFormatPr defaultColWidth="9" defaultRowHeight="13.5" x14ac:dyDescent="0.15"/>
  <cols>
    <col min="1" max="1" width="9" style="1" customWidth="1"/>
    <col min="2" max="2" width="15" style="1" bestFit="1" customWidth="1"/>
    <col min="3" max="3" width="9" style="1" customWidth="1"/>
    <col min="4" max="5" width="9" style="1"/>
    <col min="6" max="6" width="10.75" style="1" customWidth="1"/>
    <col min="7" max="16384" width="9" style="1"/>
  </cols>
  <sheetData>
    <row r="1" spans="2:17" ht="24" customHeight="1" x14ac:dyDescent="0.15">
      <c r="B1" s="2"/>
    </row>
    <row r="3" spans="2:17" x14ac:dyDescent="0.15">
      <c r="B3" s="1" t="s">
        <v>217</v>
      </c>
    </row>
    <row r="4" spans="2:17" x14ac:dyDescent="0.15">
      <c r="B4" s="1" t="s">
        <v>270</v>
      </c>
    </row>
    <row r="5" spans="2:17" s="100" customFormat="1" x14ac:dyDescent="0.15">
      <c r="B5" s="100" t="s">
        <v>387</v>
      </c>
    </row>
    <row r="7" spans="2:17" ht="15" customHeight="1" thickBot="1" x14ac:dyDescent="0.2">
      <c r="B7"/>
      <c r="F7" s="3" t="s">
        <v>271</v>
      </c>
      <c r="Q7" s="3"/>
    </row>
    <row r="8" spans="2:17" ht="120.95" customHeight="1" thickBot="1" x14ac:dyDescent="0.2">
      <c r="B8" s="18"/>
      <c r="C8" s="5" t="s">
        <v>3</v>
      </c>
      <c r="D8" s="6" t="s">
        <v>272</v>
      </c>
      <c r="E8" s="7" t="s">
        <v>273</v>
      </c>
      <c r="F8" s="9" t="s">
        <v>274</v>
      </c>
    </row>
    <row r="9" spans="2:17" ht="15" customHeight="1" thickBot="1" x14ac:dyDescent="0.2">
      <c r="B9" s="10" t="s">
        <v>9</v>
      </c>
      <c r="C9" s="11">
        <f>IF(SUM(C10:C22)=0,"",SUM(C10:C22))</f>
        <v>331</v>
      </c>
      <c r="D9" s="56">
        <v>14.19939577039275</v>
      </c>
      <c r="E9" s="57">
        <v>85.800604229607245</v>
      </c>
      <c r="F9" s="51">
        <v>11211.051282051279</v>
      </c>
    </row>
    <row r="10" spans="2:17" x14ac:dyDescent="0.15">
      <c r="B10" s="12" t="s">
        <v>10</v>
      </c>
      <c r="C10" s="13">
        <v>20</v>
      </c>
      <c r="D10" s="58">
        <v>5</v>
      </c>
      <c r="E10" s="59">
        <v>95</v>
      </c>
      <c r="F10" s="96">
        <v>37000</v>
      </c>
    </row>
    <row r="11" spans="2:17" x14ac:dyDescent="0.15">
      <c r="B11" s="14" t="s">
        <v>11</v>
      </c>
      <c r="C11" s="15">
        <v>15</v>
      </c>
      <c r="D11" s="60">
        <v>6.666666666666667</v>
      </c>
      <c r="E11" s="61">
        <v>93.333333333333329</v>
      </c>
      <c r="F11" s="97"/>
    </row>
    <row r="12" spans="2:17" x14ac:dyDescent="0.15">
      <c r="B12" s="14" t="s">
        <v>12</v>
      </c>
      <c r="C12" s="15">
        <v>9</v>
      </c>
      <c r="D12" s="60">
        <v>22.222222222222221</v>
      </c>
      <c r="E12" s="61">
        <v>77.777777777777786</v>
      </c>
      <c r="F12" s="97">
        <v>10250</v>
      </c>
    </row>
    <row r="13" spans="2:17" x14ac:dyDescent="0.15">
      <c r="B13" s="14" t="s">
        <v>13</v>
      </c>
      <c r="C13" s="15">
        <v>56</v>
      </c>
      <c r="D13" s="60">
        <v>32.142857142857153</v>
      </c>
      <c r="E13" s="61">
        <v>67.857142857142861</v>
      </c>
      <c r="F13" s="97">
        <v>9000</v>
      </c>
    </row>
    <row r="14" spans="2:17" x14ac:dyDescent="0.15">
      <c r="B14" s="14" t="s">
        <v>14</v>
      </c>
      <c r="C14" s="15">
        <v>5</v>
      </c>
      <c r="D14" s="60">
        <v>20</v>
      </c>
      <c r="E14" s="61">
        <v>80</v>
      </c>
      <c r="F14" s="98">
        <v>14500</v>
      </c>
    </row>
    <row r="15" spans="2:17" x14ac:dyDescent="0.15">
      <c r="B15" s="14" t="s">
        <v>15</v>
      </c>
      <c r="C15" s="15">
        <v>18</v>
      </c>
      <c r="D15" s="60">
        <v>16.666666666666661</v>
      </c>
      <c r="E15" s="61">
        <v>83.333333333333343</v>
      </c>
      <c r="F15" s="97">
        <v>5000</v>
      </c>
    </row>
    <row r="16" spans="2:17" x14ac:dyDescent="0.15">
      <c r="B16" s="14" t="s">
        <v>16</v>
      </c>
      <c r="C16" s="15">
        <v>18</v>
      </c>
      <c r="D16" s="62">
        <v>16.666666666666661</v>
      </c>
      <c r="E16" s="63">
        <v>83.333333333333343</v>
      </c>
      <c r="F16" s="98">
        <v>13483.33333333333</v>
      </c>
    </row>
    <row r="17" spans="2:6" x14ac:dyDescent="0.15">
      <c r="B17" s="14" t="s">
        <v>17</v>
      </c>
      <c r="C17" s="15">
        <v>19</v>
      </c>
      <c r="D17" s="60">
        <v>26.315789473684209</v>
      </c>
      <c r="E17" s="61">
        <v>73.68421052631578</v>
      </c>
      <c r="F17" s="97">
        <v>13333.33333333333</v>
      </c>
    </row>
    <row r="18" spans="2:6" x14ac:dyDescent="0.15">
      <c r="B18" s="14" t="s">
        <v>18</v>
      </c>
      <c r="C18" s="15">
        <v>53</v>
      </c>
      <c r="D18" s="60">
        <v>7.5471698113207548</v>
      </c>
      <c r="E18" s="61">
        <v>92.452830188679243</v>
      </c>
      <c r="F18" s="97">
        <v>10255.25</v>
      </c>
    </row>
    <row r="19" spans="2:6" x14ac:dyDescent="0.15">
      <c r="B19" s="14" t="s">
        <v>19</v>
      </c>
      <c r="C19" s="15">
        <v>31</v>
      </c>
      <c r="D19" s="60">
        <v>12.90322580645161</v>
      </c>
      <c r="E19" s="61">
        <v>87.096774193548384</v>
      </c>
      <c r="F19" s="97">
        <v>12000</v>
      </c>
    </row>
    <row r="20" spans="2:6" x14ac:dyDescent="0.15">
      <c r="B20" s="14" t="s">
        <v>20</v>
      </c>
      <c r="C20" s="15">
        <v>7</v>
      </c>
      <c r="D20" s="60">
        <v>14.285714285714279</v>
      </c>
      <c r="E20" s="61">
        <v>85.714285714285708</v>
      </c>
      <c r="F20" s="98">
        <v>15000</v>
      </c>
    </row>
    <row r="21" spans="2:6" x14ac:dyDescent="0.15">
      <c r="B21" s="14" t="s">
        <v>21</v>
      </c>
      <c r="C21" s="15">
        <v>42</v>
      </c>
      <c r="D21" s="60">
        <v>4.7619047619047619</v>
      </c>
      <c r="E21" s="61">
        <v>95.238095238095227</v>
      </c>
      <c r="F21" s="97">
        <v>12050</v>
      </c>
    </row>
    <row r="22" spans="2:6" ht="15" customHeight="1" thickBot="1" x14ac:dyDescent="0.2">
      <c r="B22" s="16" t="s">
        <v>22</v>
      </c>
      <c r="C22" s="17">
        <v>38</v>
      </c>
      <c r="D22" s="64">
        <v>5.2631578947368416</v>
      </c>
      <c r="E22" s="65">
        <v>94.73684210526315</v>
      </c>
      <c r="F22" s="54">
        <v>13830</v>
      </c>
    </row>
    <row r="23" spans="2:6" ht="15" customHeight="1" thickBot="1" x14ac:dyDescent="0.2">
      <c r="B23" s="10" t="s">
        <v>23</v>
      </c>
      <c r="C23" s="11">
        <f>IF(SUM(C24:C32)=0,"",SUM(C24:C32))</f>
        <v>481</v>
      </c>
      <c r="D23" s="56">
        <v>6.0291060291060292</v>
      </c>
      <c r="E23" s="57">
        <v>93.970893970893968</v>
      </c>
      <c r="F23" s="51">
        <v>12828.05263157895</v>
      </c>
    </row>
    <row r="24" spans="2:6" x14ac:dyDescent="0.15">
      <c r="B24" s="12" t="s">
        <v>24</v>
      </c>
      <c r="C24" s="13">
        <v>50</v>
      </c>
      <c r="D24" s="58">
        <v>12</v>
      </c>
      <c r="E24" s="59">
        <v>88</v>
      </c>
      <c r="F24" s="96">
        <v>14000</v>
      </c>
    </row>
    <row r="25" spans="2:6" x14ac:dyDescent="0.15">
      <c r="B25" s="14" t="s">
        <v>25</v>
      </c>
      <c r="C25" s="15">
        <v>58</v>
      </c>
      <c r="D25" s="60">
        <v>12.068965517241381</v>
      </c>
      <c r="E25" s="61">
        <v>87.931034482758619</v>
      </c>
      <c r="F25" s="97">
        <v>13247.6</v>
      </c>
    </row>
    <row r="26" spans="2:6" x14ac:dyDescent="0.15">
      <c r="B26" s="14" t="s">
        <v>26</v>
      </c>
      <c r="C26" s="15">
        <v>63</v>
      </c>
      <c r="D26" s="60"/>
      <c r="E26" s="61">
        <v>100</v>
      </c>
      <c r="F26" s="98"/>
    </row>
    <row r="27" spans="2:6" x14ac:dyDescent="0.15">
      <c r="B27" s="14" t="s">
        <v>27</v>
      </c>
      <c r="C27" s="15">
        <v>95</v>
      </c>
      <c r="D27" s="60">
        <v>2.1052631578947372</v>
      </c>
      <c r="E27" s="61">
        <v>97.894736842105274</v>
      </c>
      <c r="F27" s="97">
        <v>13370</v>
      </c>
    </row>
    <row r="28" spans="2:6" x14ac:dyDescent="0.15">
      <c r="B28" s="14" t="s">
        <v>28</v>
      </c>
      <c r="C28" s="15">
        <v>117</v>
      </c>
      <c r="D28" s="60">
        <v>9.4017094017094021</v>
      </c>
      <c r="E28" s="61">
        <v>90.598290598290603</v>
      </c>
      <c r="F28" s="97">
        <v>10304.5</v>
      </c>
    </row>
    <row r="29" spans="2:6" x14ac:dyDescent="0.15">
      <c r="B29" s="14" t="s">
        <v>29</v>
      </c>
      <c r="C29" s="15">
        <v>44</v>
      </c>
      <c r="D29" s="60">
        <v>2.2727272727272729</v>
      </c>
      <c r="E29" s="61">
        <v>97.727272727272734</v>
      </c>
      <c r="F29" s="98">
        <v>14000</v>
      </c>
    </row>
    <row r="30" spans="2:6" x14ac:dyDescent="0.15">
      <c r="B30" s="14" t="s">
        <v>30</v>
      </c>
      <c r="C30" s="15">
        <v>10</v>
      </c>
      <c r="D30" s="60">
        <v>10</v>
      </c>
      <c r="E30" s="61">
        <v>90</v>
      </c>
      <c r="F30" s="98">
        <v>19689</v>
      </c>
    </row>
    <row r="31" spans="2:6" x14ac:dyDescent="0.15">
      <c r="B31" s="14" t="s">
        <v>31</v>
      </c>
      <c r="C31" s="15">
        <v>37</v>
      </c>
      <c r="D31" s="60"/>
      <c r="E31" s="61">
        <v>100</v>
      </c>
      <c r="F31" s="98"/>
    </row>
    <row r="32" spans="2:6" ht="15" customHeight="1" thickBot="1" x14ac:dyDescent="0.2">
      <c r="B32" s="16" t="s">
        <v>32</v>
      </c>
      <c r="C32" s="17">
        <v>7</v>
      </c>
      <c r="D32" s="64">
        <v>14.285714285714279</v>
      </c>
      <c r="E32" s="65">
        <v>85.714285714285708</v>
      </c>
      <c r="F32" s="99">
        <v>20000</v>
      </c>
    </row>
    <row r="33" spans="2:6" ht="15" customHeight="1" thickBot="1" x14ac:dyDescent="0.2">
      <c r="B33" s="10" t="s">
        <v>33</v>
      </c>
      <c r="C33" s="11">
        <f>IF(SUM(C24:C32,C10:C22)=0,"",SUM(C24:C32,C10:C22))</f>
        <v>812</v>
      </c>
      <c r="D33" s="56">
        <v>9.3596059113300498</v>
      </c>
      <c r="E33" s="57">
        <v>90.64039408866995</v>
      </c>
      <c r="F33" s="51">
        <v>11740.758620689659</v>
      </c>
    </row>
  </sheetData>
  <phoneticPr fontId="2"/>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B1:K33"/>
  <sheetViews>
    <sheetView zoomScale="90" zoomScaleNormal="90"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1" ht="24" customHeight="1" x14ac:dyDescent="0.15">
      <c r="B1" s="2"/>
    </row>
    <row r="3" spans="2:11" x14ac:dyDescent="0.15">
      <c r="B3" s="1" t="s">
        <v>217</v>
      </c>
    </row>
    <row r="4" spans="2:11" x14ac:dyDescent="0.15">
      <c r="B4" s="1" t="s">
        <v>275</v>
      </c>
    </row>
    <row r="6" spans="2:11" ht="15" customHeight="1" thickBot="1" x14ac:dyDescent="0.2">
      <c r="K6" s="3" t="s">
        <v>2</v>
      </c>
    </row>
    <row r="7" spans="2:11" ht="45.95" customHeight="1" thickBot="1" x14ac:dyDescent="0.2">
      <c r="B7" s="4"/>
      <c r="C7" s="5" t="s">
        <v>3</v>
      </c>
      <c r="D7" s="6" t="s">
        <v>276</v>
      </c>
      <c r="E7" s="7" t="s">
        <v>277</v>
      </c>
      <c r="F7" s="7" t="s">
        <v>278</v>
      </c>
      <c r="G7" s="7" t="s">
        <v>279</v>
      </c>
      <c r="H7" s="7" t="s">
        <v>280</v>
      </c>
      <c r="I7" s="7" t="s">
        <v>281</v>
      </c>
      <c r="J7" s="7" t="s">
        <v>282</v>
      </c>
      <c r="K7" s="9" t="s">
        <v>225</v>
      </c>
    </row>
    <row r="8" spans="2:11" ht="15" customHeight="1" thickBot="1" x14ac:dyDescent="0.2">
      <c r="B8" s="10" t="s">
        <v>9</v>
      </c>
      <c r="C8" s="11">
        <f>IF(SUM(C9:C21)=0,"",SUM(C9:C21))</f>
        <v>298</v>
      </c>
      <c r="D8" s="32">
        <v>3.0201342281879202</v>
      </c>
      <c r="E8" s="33">
        <v>29.530201342281881</v>
      </c>
      <c r="F8" s="33">
        <v>45.302013422818803</v>
      </c>
      <c r="G8" s="33">
        <v>42.617449664429529</v>
      </c>
      <c r="H8" s="33">
        <v>40.939597315436252</v>
      </c>
      <c r="I8" s="33">
        <v>25.838926174496649</v>
      </c>
      <c r="J8" s="33">
        <v>20.469798657718119</v>
      </c>
      <c r="K8" s="34">
        <v>1.6778523489932891</v>
      </c>
    </row>
    <row r="9" spans="2:11" x14ac:dyDescent="0.15">
      <c r="B9" s="12" t="s">
        <v>10</v>
      </c>
      <c r="C9" s="13">
        <v>19</v>
      </c>
      <c r="D9" s="35">
        <v>5.2631578947368416</v>
      </c>
      <c r="E9" s="36">
        <v>31.578947368421051</v>
      </c>
      <c r="F9" s="36">
        <v>36.84210526315789</v>
      </c>
      <c r="G9" s="36">
        <v>42.105263157894733</v>
      </c>
      <c r="H9" s="36">
        <v>42.105263157894733</v>
      </c>
      <c r="I9" s="36">
        <v>26.315789473684209</v>
      </c>
      <c r="J9" s="36">
        <v>5.2631578947368416</v>
      </c>
      <c r="K9" s="37"/>
    </row>
    <row r="10" spans="2:11" x14ac:dyDescent="0.15">
      <c r="B10" s="14" t="s">
        <v>11</v>
      </c>
      <c r="C10" s="15">
        <v>13</v>
      </c>
      <c r="D10" s="38"/>
      <c r="E10" s="39">
        <v>30.76923076923077</v>
      </c>
      <c r="F10" s="39">
        <v>61.53846153846154</v>
      </c>
      <c r="G10" s="39">
        <v>15.38461538461539</v>
      </c>
      <c r="H10" s="39">
        <v>69.230769230769226</v>
      </c>
      <c r="I10" s="39">
        <v>23.07692307692308</v>
      </c>
      <c r="J10" s="39">
        <v>15.38461538461539</v>
      </c>
      <c r="K10" s="40"/>
    </row>
    <row r="11" spans="2:11" x14ac:dyDescent="0.15">
      <c r="B11" s="14" t="s">
        <v>12</v>
      </c>
      <c r="C11" s="15">
        <v>8</v>
      </c>
      <c r="D11" s="38"/>
      <c r="E11" s="39">
        <v>50</v>
      </c>
      <c r="F11" s="39">
        <v>50</v>
      </c>
      <c r="G11" s="39">
        <v>25</v>
      </c>
      <c r="H11" s="39">
        <v>50</v>
      </c>
      <c r="I11" s="39">
        <v>62.5</v>
      </c>
      <c r="J11" s="39">
        <v>12.5</v>
      </c>
      <c r="K11" s="40"/>
    </row>
    <row r="12" spans="2:11" x14ac:dyDescent="0.15">
      <c r="B12" s="14" t="s">
        <v>13</v>
      </c>
      <c r="C12" s="15">
        <v>52</v>
      </c>
      <c r="D12" s="38">
        <v>1.9230769230769229</v>
      </c>
      <c r="E12" s="39">
        <v>40.384615384615387</v>
      </c>
      <c r="F12" s="39">
        <v>50</v>
      </c>
      <c r="G12" s="39">
        <v>34.615384615384613</v>
      </c>
      <c r="H12" s="39">
        <v>44.230769230769234</v>
      </c>
      <c r="I12" s="39">
        <v>30.76923076923077</v>
      </c>
      <c r="J12" s="39">
        <v>17.30769230769231</v>
      </c>
      <c r="K12" s="40"/>
    </row>
    <row r="13" spans="2:11" x14ac:dyDescent="0.15">
      <c r="B13" s="14" t="s">
        <v>14</v>
      </c>
      <c r="C13" s="15">
        <v>5</v>
      </c>
      <c r="D13" s="38"/>
      <c r="E13" s="39">
        <v>60</v>
      </c>
      <c r="F13" s="39"/>
      <c r="G13" s="39">
        <v>100</v>
      </c>
      <c r="H13" s="39">
        <v>20</v>
      </c>
      <c r="I13" s="39">
        <v>40</v>
      </c>
      <c r="J13" s="39">
        <v>40</v>
      </c>
      <c r="K13" s="40"/>
    </row>
    <row r="14" spans="2:11" x14ac:dyDescent="0.15">
      <c r="B14" s="14" t="s">
        <v>15</v>
      </c>
      <c r="C14" s="15">
        <v>15</v>
      </c>
      <c r="D14" s="38"/>
      <c r="E14" s="39">
        <v>33.333333333333329</v>
      </c>
      <c r="F14" s="39">
        <v>53.333333333333343</v>
      </c>
      <c r="G14" s="39">
        <v>40</v>
      </c>
      <c r="H14" s="39">
        <v>53.333333333333343</v>
      </c>
      <c r="I14" s="39">
        <v>20</v>
      </c>
      <c r="J14" s="39">
        <v>13.33333333333333</v>
      </c>
      <c r="K14" s="40"/>
    </row>
    <row r="15" spans="2:11" x14ac:dyDescent="0.15">
      <c r="B15" s="14" t="s">
        <v>16</v>
      </c>
      <c r="C15" s="15">
        <v>16</v>
      </c>
      <c r="D15" s="38"/>
      <c r="E15" s="39">
        <v>12.5</v>
      </c>
      <c r="F15" s="39">
        <v>37.5</v>
      </c>
      <c r="G15" s="39">
        <v>50</v>
      </c>
      <c r="H15" s="39">
        <v>56.25</v>
      </c>
      <c r="I15" s="39">
        <v>18.75</v>
      </c>
      <c r="J15" s="39">
        <v>31.25</v>
      </c>
      <c r="K15" s="40"/>
    </row>
    <row r="16" spans="2:11" x14ac:dyDescent="0.15">
      <c r="B16" s="14" t="s">
        <v>17</v>
      </c>
      <c r="C16" s="15">
        <v>19</v>
      </c>
      <c r="D16" s="38">
        <v>10.52631578947368</v>
      </c>
      <c r="E16" s="39">
        <v>21.05263157894737</v>
      </c>
      <c r="F16" s="39">
        <v>42.105263157894733</v>
      </c>
      <c r="G16" s="39">
        <v>31.578947368421051</v>
      </c>
      <c r="H16" s="39">
        <v>42.105263157894733</v>
      </c>
      <c r="I16" s="39">
        <v>26.315789473684209</v>
      </c>
      <c r="J16" s="39">
        <v>31.578947368421051</v>
      </c>
      <c r="K16" s="40"/>
    </row>
    <row r="17" spans="2:11" x14ac:dyDescent="0.15">
      <c r="B17" s="14" t="s">
        <v>18</v>
      </c>
      <c r="C17" s="15">
        <v>50</v>
      </c>
      <c r="D17" s="38">
        <v>4</v>
      </c>
      <c r="E17" s="39">
        <v>36</v>
      </c>
      <c r="F17" s="39">
        <v>54</v>
      </c>
      <c r="G17" s="39">
        <v>42</v>
      </c>
      <c r="H17" s="39">
        <v>34</v>
      </c>
      <c r="I17" s="39">
        <v>16</v>
      </c>
      <c r="J17" s="39">
        <v>32</v>
      </c>
      <c r="K17" s="40">
        <v>2</v>
      </c>
    </row>
    <row r="18" spans="2:11" x14ac:dyDescent="0.15">
      <c r="B18" s="14" t="s">
        <v>19</v>
      </c>
      <c r="C18" s="15">
        <v>27</v>
      </c>
      <c r="D18" s="38">
        <v>7.4074074074074074</v>
      </c>
      <c r="E18" s="39">
        <v>14.81481481481481</v>
      </c>
      <c r="F18" s="39">
        <v>44.444444444444443</v>
      </c>
      <c r="G18" s="39">
        <v>48.148148148148152</v>
      </c>
      <c r="H18" s="39">
        <v>44.444444444444443</v>
      </c>
      <c r="I18" s="39">
        <v>29.62962962962963</v>
      </c>
      <c r="J18" s="39">
        <v>14.81481481481481</v>
      </c>
      <c r="K18" s="40">
        <v>3.7037037037037028</v>
      </c>
    </row>
    <row r="19" spans="2:11" x14ac:dyDescent="0.15">
      <c r="B19" s="14" t="s">
        <v>20</v>
      </c>
      <c r="C19" s="15">
        <v>5</v>
      </c>
      <c r="D19" s="38"/>
      <c r="E19" s="39">
        <v>20</v>
      </c>
      <c r="F19" s="39">
        <v>100</v>
      </c>
      <c r="G19" s="39">
        <v>40</v>
      </c>
      <c r="H19" s="39"/>
      <c r="I19" s="39">
        <v>60</v>
      </c>
      <c r="J19" s="39"/>
      <c r="K19" s="40"/>
    </row>
    <row r="20" spans="2:11" x14ac:dyDescent="0.15">
      <c r="B20" s="14" t="s">
        <v>21</v>
      </c>
      <c r="C20" s="15">
        <v>33</v>
      </c>
      <c r="D20" s="38">
        <v>3.0303030303030298</v>
      </c>
      <c r="E20" s="39">
        <v>24.242424242424239</v>
      </c>
      <c r="F20" s="39">
        <v>30.303030303030301</v>
      </c>
      <c r="G20" s="39">
        <v>57.575757575757578</v>
      </c>
      <c r="H20" s="39">
        <v>27.27272727272727</v>
      </c>
      <c r="I20" s="39">
        <v>24.242424242424239</v>
      </c>
      <c r="J20" s="39">
        <v>30.303030303030301</v>
      </c>
      <c r="K20" s="40"/>
    </row>
    <row r="21" spans="2:11" ht="15" customHeight="1" thickBot="1" x14ac:dyDescent="0.2">
      <c r="B21" s="16" t="s">
        <v>22</v>
      </c>
      <c r="C21" s="17">
        <v>36</v>
      </c>
      <c r="D21" s="41"/>
      <c r="E21" s="42">
        <v>22.222222222222221</v>
      </c>
      <c r="F21" s="42">
        <v>38.888888888888893</v>
      </c>
      <c r="G21" s="42">
        <v>47.222222222222221</v>
      </c>
      <c r="H21" s="42">
        <v>38.888888888888893</v>
      </c>
      <c r="I21" s="42">
        <v>22.222222222222221</v>
      </c>
      <c r="J21" s="42">
        <v>8.3333333333333321</v>
      </c>
      <c r="K21" s="43">
        <v>8.3333333333333321</v>
      </c>
    </row>
    <row r="22" spans="2:11" ht="15" customHeight="1" thickBot="1" x14ac:dyDescent="0.2">
      <c r="B22" s="10" t="s">
        <v>23</v>
      </c>
      <c r="C22" s="11">
        <f>IF(SUM(C23:C31)=0,"",SUM(C23:C31))</f>
        <v>418</v>
      </c>
      <c r="D22" s="32">
        <v>8.6124401913875595</v>
      </c>
      <c r="E22" s="33">
        <v>22.966507177033488</v>
      </c>
      <c r="F22" s="33">
        <v>35.645933014354057</v>
      </c>
      <c r="G22" s="33">
        <v>53.827751196172237</v>
      </c>
      <c r="H22" s="33">
        <v>32.535885167464123</v>
      </c>
      <c r="I22" s="33">
        <v>23.92344497607656</v>
      </c>
      <c r="J22" s="33">
        <v>10.52631578947368</v>
      </c>
      <c r="K22" s="34">
        <v>3.8277511961722488</v>
      </c>
    </row>
    <row r="23" spans="2:11" x14ac:dyDescent="0.15">
      <c r="B23" s="12" t="s">
        <v>24</v>
      </c>
      <c r="C23" s="13">
        <v>41</v>
      </c>
      <c r="D23" s="35">
        <v>4.8780487804878048</v>
      </c>
      <c r="E23" s="36">
        <v>17.073170731707322</v>
      </c>
      <c r="F23" s="36">
        <v>14.63414634146341</v>
      </c>
      <c r="G23" s="36">
        <v>73.170731707317074</v>
      </c>
      <c r="H23" s="36">
        <v>31.707317073170731</v>
      </c>
      <c r="I23" s="36">
        <v>19.512195121951219</v>
      </c>
      <c r="J23" s="36">
        <v>21.95121951219512</v>
      </c>
      <c r="K23" s="37">
        <v>4.8780487804878048</v>
      </c>
    </row>
    <row r="24" spans="2:11" x14ac:dyDescent="0.15">
      <c r="B24" s="14" t="s">
        <v>25</v>
      </c>
      <c r="C24" s="15">
        <v>55</v>
      </c>
      <c r="D24" s="38">
        <v>5.4545454545454541</v>
      </c>
      <c r="E24" s="39">
        <v>27.27272727272727</v>
      </c>
      <c r="F24" s="39">
        <v>38.181818181818187</v>
      </c>
      <c r="G24" s="39">
        <v>47.272727272727273</v>
      </c>
      <c r="H24" s="39">
        <v>50.909090909090907</v>
      </c>
      <c r="I24" s="39">
        <v>45.454545454545453</v>
      </c>
      <c r="J24" s="39">
        <v>9.0909090909090917</v>
      </c>
      <c r="K24" s="40">
        <v>3.6363636363636358</v>
      </c>
    </row>
    <row r="25" spans="2:11" x14ac:dyDescent="0.15">
      <c r="B25" s="14" t="s">
        <v>26</v>
      </c>
      <c r="C25" s="15">
        <v>57</v>
      </c>
      <c r="D25" s="38">
        <v>5.2631578947368416</v>
      </c>
      <c r="E25" s="39">
        <v>15.789473684210529</v>
      </c>
      <c r="F25" s="39">
        <v>29.82456140350877</v>
      </c>
      <c r="G25" s="39">
        <v>59.649122807017541</v>
      </c>
      <c r="H25" s="39">
        <v>24.561403508771932</v>
      </c>
      <c r="I25" s="39">
        <v>17.543859649122801</v>
      </c>
      <c r="J25" s="39">
        <v>5.2631578947368416</v>
      </c>
      <c r="K25" s="40">
        <v>3.5087719298245612</v>
      </c>
    </row>
    <row r="26" spans="2:11" x14ac:dyDescent="0.15">
      <c r="B26" s="14" t="s">
        <v>27</v>
      </c>
      <c r="C26" s="15">
        <v>85</v>
      </c>
      <c r="D26" s="38">
        <v>22.352941176470591</v>
      </c>
      <c r="E26" s="39">
        <v>21.17647058823529</v>
      </c>
      <c r="F26" s="39">
        <v>55.294117647058833</v>
      </c>
      <c r="G26" s="39">
        <v>34.117647058823529</v>
      </c>
      <c r="H26" s="39">
        <v>41.17647058823529</v>
      </c>
      <c r="I26" s="39">
        <v>18.82352941176471</v>
      </c>
      <c r="J26" s="39">
        <v>11.76470588235294</v>
      </c>
      <c r="K26" s="40">
        <v>1.1764705882352939</v>
      </c>
    </row>
    <row r="27" spans="2:11" x14ac:dyDescent="0.15">
      <c r="B27" s="14" t="s">
        <v>28</v>
      </c>
      <c r="C27" s="15">
        <v>101</v>
      </c>
      <c r="D27" s="38">
        <v>1.98019801980198</v>
      </c>
      <c r="E27" s="39">
        <v>27.72277227722773</v>
      </c>
      <c r="F27" s="39">
        <v>33.663366336633658</v>
      </c>
      <c r="G27" s="39">
        <v>69.306930693069305</v>
      </c>
      <c r="H27" s="39">
        <v>25.742574257425741</v>
      </c>
      <c r="I27" s="39">
        <v>25.742574257425741</v>
      </c>
      <c r="J27" s="39">
        <v>9.9009900990099009</v>
      </c>
      <c r="K27" s="40">
        <v>4.9504950495049496</v>
      </c>
    </row>
    <row r="28" spans="2:11" x14ac:dyDescent="0.15">
      <c r="B28" s="14" t="s">
        <v>29</v>
      </c>
      <c r="C28" s="15">
        <v>32</v>
      </c>
      <c r="D28" s="38">
        <v>3.125</v>
      </c>
      <c r="E28" s="39">
        <v>12.5</v>
      </c>
      <c r="F28" s="39">
        <v>31.25</v>
      </c>
      <c r="G28" s="39">
        <v>65.625</v>
      </c>
      <c r="H28" s="39">
        <v>21.875</v>
      </c>
      <c r="I28" s="39">
        <v>9.375</v>
      </c>
      <c r="J28" s="39">
        <v>9.375</v>
      </c>
      <c r="K28" s="40">
        <v>6.25</v>
      </c>
    </row>
    <row r="29" spans="2:11" x14ac:dyDescent="0.15">
      <c r="B29" s="14" t="s">
        <v>30</v>
      </c>
      <c r="C29" s="15">
        <v>8</v>
      </c>
      <c r="D29" s="38">
        <v>12.5</v>
      </c>
      <c r="E29" s="39">
        <v>37.5</v>
      </c>
      <c r="F29" s="39">
        <v>12.5</v>
      </c>
      <c r="G29" s="39">
        <v>12.5</v>
      </c>
      <c r="H29" s="39">
        <v>62.5</v>
      </c>
      <c r="I29" s="39">
        <v>37.5</v>
      </c>
      <c r="J29" s="39"/>
      <c r="K29" s="40"/>
    </row>
    <row r="30" spans="2:11" x14ac:dyDescent="0.15">
      <c r="B30" s="14" t="s">
        <v>31</v>
      </c>
      <c r="C30" s="15">
        <v>32</v>
      </c>
      <c r="D30" s="38">
        <v>9.375</v>
      </c>
      <c r="E30" s="39">
        <v>28.125</v>
      </c>
      <c r="F30" s="39">
        <v>34.375</v>
      </c>
      <c r="G30" s="39">
        <v>37.5</v>
      </c>
      <c r="H30" s="39">
        <v>21.875</v>
      </c>
      <c r="I30" s="39">
        <v>25</v>
      </c>
      <c r="J30" s="39">
        <v>3.125</v>
      </c>
      <c r="K30" s="40">
        <v>6.25</v>
      </c>
    </row>
    <row r="31" spans="2:11" ht="15" customHeight="1" thickBot="1" x14ac:dyDescent="0.2">
      <c r="B31" s="16" t="s">
        <v>32</v>
      </c>
      <c r="C31" s="17">
        <v>7</v>
      </c>
      <c r="D31" s="41">
        <v>28.571428571428569</v>
      </c>
      <c r="E31" s="42">
        <v>42.857142857142847</v>
      </c>
      <c r="F31" s="42">
        <v>28.571428571428569</v>
      </c>
      <c r="G31" s="42">
        <v>28.571428571428569</v>
      </c>
      <c r="H31" s="42">
        <v>14.285714285714279</v>
      </c>
      <c r="I31" s="42">
        <v>14.285714285714279</v>
      </c>
      <c r="J31" s="42">
        <v>42.857142857142847</v>
      </c>
      <c r="K31" s="43"/>
    </row>
    <row r="32" spans="2:11" ht="15" customHeight="1" thickBot="1" x14ac:dyDescent="0.2">
      <c r="B32" s="10" t="s">
        <v>33</v>
      </c>
      <c r="C32" s="11">
        <f>IF(SUM(C23:C31,C9:C21)=0,"",SUM(C23:C31,C9:C21))</f>
        <v>716</v>
      </c>
      <c r="D32" s="32">
        <v>6.2849162011173192</v>
      </c>
      <c r="E32" s="33">
        <v>25.69832402234637</v>
      </c>
      <c r="F32" s="33">
        <v>39.664804469273747</v>
      </c>
      <c r="G32" s="33">
        <v>49.162011173184347</v>
      </c>
      <c r="H32" s="33">
        <v>36.033519553072622</v>
      </c>
      <c r="I32" s="33">
        <v>24.72067039106145</v>
      </c>
      <c r="J32" s="33">
        <v>14.66480446927374</v>
      </c>
      <c r="K32" s="34">
        <v>2.932960893854748</v>
      </c>
    </row>
    <row r="33" spans="3:3" x14ac:dyDescent="0.15">
      <c r="C33" s="31"/>
    </row>
  </sheetData>
  <phoneticPr fontId="2"/>
  <conditionalFormatting sqref="D8:K32">
    <cfRule type="expression" dxfId="56" priority="245">
      <formula>AND(D8=LARGE($D8:$K8,3),NOT(D8=0))</formula>
    </cfRule>
    <cfRule type="expression" dxfId="55" priority="246">
      <formula>AND(D8=LARGE($D8:$K8,2),NOT(D8=0))</formula>
    </cfRule>
    <cfRule type="expression" dxfId="54" priority="247">
      <formula>AND(D8=LARGE($D8:$K8,1),NOT(D8=0))</formula>
    </cfRule>
  </conditionalFormatting>
  <pageMargins left="0.70866141732283472" right="0.70866141732283472" top="0.74803149606299213" bottom="0.74803149606299213" header="0.31496062992125984" footer="0.31496062992125984"/>
  <pageSetup paperSize="9" scale="9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9">
    <pageSetUpPr fitToPage="1"/>
  </sheetPr>
  <dimension ref="B1:M33"/>
  <sheetViews>
    <sheetView zoomScale="90" zoomScaleNormal="90"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3" ht="24" customHeight="1" x14ac:dyDescent="0.15">
      <c r="B1" s="2"/>
    </row>
    <row r="3" spans="2:13" x14ac:dyDescent="0.15">
      <c r="B3" s="1" t="s">
        <v>283</v>
      </c>
    </row>
    <row r="4" spans="2:13" x14ac:dyDescent="0.15">
      <c r="B4" s="1" t="s">
        <v>284</v>
      </c>
    </row>
    <row r="6" spans="2:13" ht="15" customHeight="1" thickBot="1" x14ac:dyDescent="0.2">
      <c r="M6" s="3" t="s">
        <v>2</v>
      </c>
    </row>
    <row r="7" spans="2:13" ht="90.95" customHeight="1" thickBot="1" x14ac:dyDescent="0.2">
      <c r="B7" s="4"/>
      <c r="C7" s="5" t="s">
        <v>3</v>
      </c>
      <c r="D7" s="6" t="s">
        <v>285</v>
      </c>
      <c r="E7" s="7" t="s">
        <v>286</v>
      </c>
      <c r="F7" s="7" t="s">
        <v>287</v>
      </c>
      <c r="G7" s="7" t="s">
        <v>288</v>
      </c>
      <c r="H7" s="7" t="s">
        <v>289</v>
      </c>
      <c r="I7" s="7" t="s">
        <v>290</v>
      </c>
      <c r="J7" s="7" t="s">
        <v>291</v>
      </c>
      <c r="K7" s="7" t="s">
        <v>292</v>
      </c>
      <c r="L7" s="8" t="s">
        <v>293</v>
      </c>
      <c r="M7" s="9" t="s">
        <v>294</v>
      </c>
    </row>
    <row r="8" spans="2:13" ht="15" customHeight="1" thickBot="1" x14ac:dyDescent="0.2">
      <c r="B8" s="10" t="s">
        <v>9</v>
      </c>
      <c r="C8" s="11">
        <f>IF(SUM(C9:C21)=0,"",SUM(C9:C21))</f>
        <v>179</v>
      </c>
      <c r="D8" s="32">
        <v>7.2625698324022352</v>
      </c>
      <c r="E8" s="33">
        <v>15.08379888268156</v>
      </c>
      <c r="F8" s="33">
        <v>6.7039106145251397</v>
      </c>
      <c r="G8" s="33">
        <v>40.22346368715084</v>
      </c>
      <c r="H8" s="33">
        <v>34.07821229050279</v>
      </c>
      <c r="I8" s="33">
        <v>8.938547486033519</v>
      </c>
      <c r="J8" s="33">
        <v>26.256983240223459</v>
      </c>
      <c r="K8" s="33">
        <v>15.64245810055866</v>
      </c>
      <c r="L8" s="44">
        <v>24.02234636871508</v>
      </c>
      <c r="M8" s="34">
        <v>6.1452513966480442</v>
      </c>
    </row>
    <row r="9" spans="2:13" x14ac:dyDescent="0.15">
      <c r="B9" s="12" t="s">
        <v>10</v>
      </c>
      <c r="C9" s="13">
        <v>7</v>
      </c>
      <c r="D9" s="35"/>
      <c r="E9" s="36">
        <v>14.285714285714279</v>
      </c>
      <c r="F9" s="36"/>
      <c r="G9" s="36">
        <v>42.857142857142847</v>
      </c>
      <c r="H9" s="36">
        <v>42.857142857142847</v>
      </c>
      <c r="I9" s="36">
        <v>28.571428571428569</v>
      </c>
      <c r="J9" s="36">
        <v>14.285714285714279</v>
      </c>
      <c r="K9" s="36">
        <v>14.285714285714279</v>
      </c>
      <c r="L9" s="45">
        <v>14.285714285714279</v>
      </c>
      <c r="M9" s="37"/>
    </row>
    <row r="10" spans="2:13" x14ac:dyDescent="0.15">
      <c r="B10" s="14" t="s">
        <v>11</v>
      </c>
      <c r="C10" s="15">
        <v>10</v>
      </c>
      <c r="D10" s="38">
        <v>10</v>
      </c>
      <c r="E10" s="39">
        <v>20</v>
      </c>
      <c r="F10" s="39"/>
      <c r="G10" s="39">
        <v>30</v>
      </c>
      <c r="H10" s="39">
        <v>30</v>
      </c>
      <c r="I10" s="39">
        <v>20</v>
      </c>
      <c r="J10" s="39">
        <v>20</v>
      </c>
      <c r="K10" s="39">
        <v>10</v>
      </c>
      <c r="L10" s="46">
        <v>10</v>
      </c>
      <c r="M10" s="40">
        <v>10</v>
      </c>
    </row>
    <row r="11" spans="2:13" x14ac:dyDescent="0.15">
      <c r="B11" s="14" t="s">
        <v>12</v>
      </c>
      <c r="C11" s="15">
        <v>4</v>
      </c>
      <c r="D11" s="38"/>
      <c r="E11" s="39"/>
      <c r="F11" s="39"/>
      <c r="G11" s="39">
        <v>75</v>
      </c>
      <c r="H11" s="39">
        <v>50</v>
      </c>
      <c r="I11" s="39"/>
      <c r="J11" s="39">
        <v>50</v>
      </c>
      <c r="K11" s="39">
        <v>25</v>
      </c>
      <c r="L11" s="46">
        <v>25</v>
      </c>
      <c r="M11" s="40"/>
    </row>
    <row r="12" spans="2:13" x14ac:dyDescent="0.15">
      <c r="B12" s="14" t="s">
        <v>13</v>
      </c>
      <c r="C12" s="15">
        <v>32</v>
      </c>
      <c r="D12" s="38">
        <v>6.25</v>
      </c>
      <c r="E12" s="39">
        <v>25</v>
      </c>
      <c r="F12" s="39">
        <v>6.25</v>
      </c>
      <c r="G12" s="39">
        <v>53.125</v>
      </c>
      <c r="H12" s="39">
        <v>21.875</v>
      </c>
      <c r="I12" s="39">
        <v>9.375</v>
      </c>
      <c r="J12" s="39">
        <v>18.75</v>
      </c>
      <c r="K12" s="39">
        <v>15.625</v>
      </c>
      <c r="L12" s="46">
        <v>40.625</v>
      </c>
      <c r="M12" s="40">
        <v>3.125</v>
      </c>
    </row>
    <row r="13" spans="2:13" x14ac:dyDescent="0.15">
      <c r="B13" s="14" t="s">
        <v>14</v>
      </c>
      <c r="C13" s="15">
        <v>4</v>
      </c>
      <c r="D13" s="38"/>
      <c r="E13" s="39"/>
      <c r="F13" s="39"/>
      <c r="G13" s="39">
        <v>25</v>
      </c>
      <c r="H13" s="39">
        <v>75</v>
      </c>
      <c r="I13" s="39"/>
      <c r="J13" s="39">
        <v>75</v>
      </c>
      <c r="K13" s="39">
        <v>25</v>
      </c>
      <c r="L13" s="46"/>
      <c r="M13" s="40"/>
    </row>
    <row r="14" spans="2:13" x14ac:dyDescent="0.15">
      <c r="B14" s="14" t="s">
        <v>15</v>
      </c>
      <c r="C14" s="15">
        <v>6</v>
      </c>
      <c r="D14" s="38">
        <v>16.666666666666661</v>
      </c>
      <c r="E14" s="39"/>
      <c r="F14" s="39">
        <v>16.666666666666661</v>
      </c>
      <c r="G14" s="39">
        <v>66.666666666666657</v>
      </c>
      <c r="H14" s="39">
        <v>50</v>
      </c>
      <c r="I14" s="39">
        <v>16.666666666666661</v>
      </c>
      <c r="J14" s="39"/>
      <c r="K14" s="39">
        <v>33.333333333333329</v>
      </c>
      <c r="L14" s="46">
        <v>16.666666666666661</v>
      </c>
      <c r="M14" s="40"/>
    </row>
    <row r="15" spans="2:13" x14ac:dyDescent="0.15">
      <c r="B15" s="14" t="s">
        <v>16</v>
      </c>
      <c r="C15" s="15">
        <v>8</v>
      </c>
      <c r="D15" s="38"/>
      <c r="E15" s="39">
        <v>12.5</v>
      </c>
      <c r="F15" s="39"/>
      <c r="G15" s="39">
        <v>12.5</v>
      </c>
      <c r="H15" s="39">
        <v>50</v>
      </c>
      <c r="I15" s="39"/>
      <c r="J15" s="39">
        <v>25</v>
      </c>
      <c r="K15" s="39"/>
      <c r="L15" s="46">
        <v>12.5</v>
      </c>
      <c r="M15" s="40">
        <v>37.5</v>
      </c>
    </row>
    <row r="16" spans="2:13" x14ac:dyDescent="0.15">
      <c r="B16" s="14" t="s">
        <v>17</v>
      </c>
      <c r="C16" s="15">
        <v>8</v>
      </c>
      <c r="D16" s="38"/>
      <c r="E16" s="39">
        <v>12.5</v>
      </c>
      <c r="F16" s="39"/>
      <c r="G16" s="39">
        <v>75</v>
      </c>
      <c r="H16" s="39">
        <v>12.5</v>
      </c>
      <c r="I16" s="39"/>
      <c r="J16" s="39"/>
      <c r="K16" s="39">
        <v>25</v>
      </c>
      <c r="L16" s="46">
        <v>50</v>
      </c>
      <c r="M16" s="40">
        <v>12.5</v>
      </c>
    </row>
    <row r="17" spans="2:13" x14ac:dyDescent="0.15">
      <c r="B17" s="14" t="s">
        <v>18</v>
      </c>
      <c r="C17" s="15">
        <v>33</v>
      </c>
      <c r="D17" s="38">
        <v>6.0606060606060614</v>
      </c>
      <c r="E17" s="39">
        <v>18.18181818181818</v>
      </c>
      <c r="F17" s="39">
        <v>12.121212121212119</v>
      </c>
      <c r="G17" s="39">
        <v>39.393939393939391</v>
      </c>
      <c r="H17" s="39">
        <v>36.363636363636367</v>
      </c>
      <c r="I17" s="39">
        <v>6.0606060606060614</v>
      </c>
      <c r="J17" s="39">
        <v>24.242424242424239</v>
      </c>
      <c r="K17" s="39">
        <v>6.0606060606060614</v>
      </c>
      <c r="L17" s="46">
        <v>27.27272727272727</v>
      </c>
      <c r="M17" s="40"/>
    </row>
    <row r="18" spans="2:13" x14ac:dyDescent="0.15">
      <c r="B18" s="14" t="s">
        <v>19</v>
      </c>
      <c r="C18" s="15">
        <v>21</v>
      </c>
      <c r="D18" s="38">
        <v>14.285714285714279</v>
      </c>
      <c r="E18" s="39">
        <v>14.285714285714279</v>
      </c>
      <c r="F18" s="39">
        <v>4.7619047619047619</v>
      </c>
      <c r="G18" s="39">
        <v>19.047619047619051</v>
      </c>
      <c r="H18" s="39">
        <v>23.80952380952381</v>
      </c>
      <c r="I18" s="39">
        <v>4.7619047619047619</v>
      </c>
      <c r="J18" s="39">
        <v>42.857142857142847</v>
      </c>
      <c r="K18" s="39">
        <v>14.285714285714279</v>
      </c>
      <c r="L18" s="46">
        <v>38.095238095238088</v>
      </c>
      <c r="M18" s="40"/>
    </row>
    <row r="19" spans="2:13" x14ac:dyDescent="0.15">
      <c r="B19" s="14" t="s">
        <v>20</v>
      </c>
      <c r="C19" s="15">
        <v>4</v>
      </c>
      <c r="D19" s="38"/>
      <c r="E19" s="39"/>
      <c r="F19" s="39"/>
      <c r="G19" s="39">
        <v>50</v>
      </c>
      <c r="H19" s="39">
        <v>25</v>
      </c>
      <c r="I19" s="39">
        <v>50</v>
      </c>
      <c r="J19" s="39">
        <v>75</v>
      </c>
      <c r="K19" s="39"/>
      <c r="L19" s="46"/>
      <c r="M19" s="40"/>
    </row>
    <row r="20" spans="2:13" x14ac:dyDescent="0.15">
      <c r="B20" s="14" t="s">
        <v>21</v>
      </c>
      <c r="C20" s="15">
        <v>22</v>
      </c>
      <c r="D20" s="38">
        <v>13.63636363636363</v>
      </c>
      <c r="E20" s="39">
        <v>9.0909090909090917</v>
      </c>
      <c r="F20" s="39">
        <v>13.63636363636363</v>
      </c>
      <c r="G20" s="39">
        <v>36.363636363636367</v>
      </c>
      <c r="H20" s="39">
        <v>40.909090909090907</v>
      </c>
      <c r="I20" s="39">
        <v>9.0909090909090917</v>
      </c>
      <c r="J20" s="39">
        <v>27.27272727272727</v>
      </c>
      <c r="K20" s="39">
        <v>27.27272727272727</v>
      </c>
      <c r="L20" s="46">
        <v>9.0909090909090917</v>
      </c>
      <c r="M20" s="40">
        <v>9.0909090909090917</v>
      </c>
    </row>
    <row r="21" spans="2:13" ht="15" customHeight="1" thickBot="1" x14ac:dyDescent="0.2">
      <c r="B21" s="16" t="s">
        <v>22</v>
      </c>
      <c r="C21" s="17">
        <v>20</v>
      </c>
      <c r="D21" s="41">
        <v>5</v>
      </c>
      <c r="E21" s="42">
        <v>15</v>
      </c>
      <c r="F21" s="42">
        <v>5</v>
      </c>
      <c r="G21" s="42">
        <v>35</v>
      </c>
      <c r="H21" s="42">
        <v>40</v>
      </c>
      <c r="I21" s="42">
        <v>5</v>
      </c>
      <c r="J21" s="42">
        <v>25</v>
      </c>
      <c r="K21" s="42">
        <v>20</v>
      </c>
      <c r="L21" s="47">
        <v>10</v>
      </c>
      <c r="M21" s="43">
        <v>15</v>
      </c>
    </row>
    <row r="22" spans="2:13" ht="15" customHeight="1" thickBot="1" x14ac:dyDescent="0.2">
      <c r="B22" s="10" t="s">
        <v>23</v>
      </c>
      <c r="C22" s="11">
        <f>IF(SUM(C23:C31)=0,"",SUM(C23:C31))</f>
        <v>97</v>
      </c>
      <c r="D22" s="32">
        <v>5.1546391752577314</v>
      </c>
      <c r="E22" s="33">
        <v>13.4020618556701</v>
      </c>
      <c r="F22" s="33">
        <v>2.061855670103093</v>
      </c>
      <c r="G22" s="33">
        <v>26.80412371134021</v>
      </c>
      <c r="H22" s="33">
        <v>26.80412371134021</v>
      </c>
      <c r="I22" s="33">
        <v>3.0927835051546388</v>
      </c>
      <c r="J22" s="33">
        <v>15.4639175257732</v>
      </c>
      <c r="K22" s="33">
        <v>16.494845360824741</v>
      </c>
      <c r="L22" s="44">
        <v>11.340206185567011</v>
      </c>
      <c r="M22" s="34">
        <v>25.773195876288661</v>
      </c>
    </row>
    <row r="23" spans="2:13" x14ac:dyDescent="0.15">
      <c r="B23" s="12" t="s">
        <v>24</v>
      </c>
      <c r="C23" s="13">
        <v>8</v>
      </c>
      <c r="D23" s="35"/>
      <c r="E23" s="36"/>
      <c r="F23" s="36"/>
      <c r="G23" s="36">
        <v>75</v>
      </c>
      <c r="H23" s="36"/>
      <c r="I23" s="36"/>
      <c r="J23" s="36">
        <v>12.5</v>
      </c>
      <c r="K23" s="36">
        <v>37.5</v>
      </c>
      <c r="L23" s="45">
        <v>12.5</v>
      </c>
      <c r="M23" s="37">
        <v>25</v>
      </c>
    </row>
    <row r="24" spans="2:13" x14ac:dyDescent="0.15">
      <c r="B24" s="14" t="s">
        <v>25</v>
      </c>
      <c r="C24" s="15">
        <v>11</v>
      </c>
      <c r="D24" s="38">
        <v>9.0909090909090917</v>
      </c>
      <c r="E24" s="39"/>
      <c r="F24" s="39">
        <v>9.0909090909090917</v>
      </c>
      <c r="G24" s="39">
        <v>45.454545454545453</v>
      </c>
      <c r="H24" s="39">
        <v>27.27272727272727</v>
      </c>
      <c r="I24" s="39"/>
      <c r="J24" s="39">
        <v>9.0909090909090917</v>
      </c>
      <c r="K24" s="39">
        <v>9.0909090909090917</v>
      </c>
      <c r="L24" s="46">
        <v>27.27272727272727</v>
      </c>
      <c r="M24" s="40"/>
    </row>
    <row r="25" spans="2:13" x14ac:dyDescent="0.15">
      <c r="B25" s="14" t="s">
        <v>26</v>
      </c>
      <c r="C25" s="15">
        <v>9</v>
      </c>
      <c r="D25" s="38"/>
      <c r="E25" s="39"/>
      <c r="F25" s="39"/>
      <c r="G25" s="39"/>
      <c r="H25" s="39">
        <v>11.111111111111111</v>
      </c>
      <c r="I25" s="39"/>
      <c r="J25" s="39">
        <v>11.111111111111111</v>
      </c>
      <c r="K25" s="39">
        <v>11.111111111111111</v>
      </c>
      <c r="L25" s="46">
        <v>11.111111111111111</v>
      </c>
      <c r="M25" s="40">
        <v>66.666666666666657</v>
      </c>
    </row>
    <row r="26" spans="2:13" x14ac:dyDescent="0.15">
      <c r="B26" s="14" t="s">
        <v>27</v>
      </c>
      <c r="C26" s="15">
        <v>31</v>
      </c>
      <c r="D26" s="38">
        <v>3.225806451612903</v>
      </c>
      <c r="E26" s="39">
        <v>22.58064516129032</v>
      </c>
      <c r="F26" s="39">
        <v>3.225806451612903</v>
      </c>
      <c r="G26" s="39">
        <v>41.935483870967737</v>
      </c>
      <c r="H26" s="39">
        <v>48.387096774193552</v>
      </c>
      <c r="I26" s="39">
        <v>6.4516129032258061</v>
      </c>
      <c r="J26" s="39">
        <v>22.58064516129032</v>
      </c>
      <c r="K26" s="39">
        <v>19.35483870967742</v>
      </c>
      <c r="L26" s="46">
        <v>9.67741935483871</v>
      </c>
      <c r="M26" s="40">
        <v>9.67741935483871</v>
      </c>
    </row>
    <row r="27" spans="2:13" x14ac:dyDescent="0.15">
      <c r="B27" s="14" t="s">
        <v>28</v>
      </c>
      <c r="C27" s="15">
        <v>21</v>
      </c>
      <c r="D27" s="38">
        <v>9.5238095238095237</v>
      </c>
      <c r="E27" s="39">
        <v>19.047619047619051</v>
      </c>
      <c r="F27" s="39"/>
      <c r="G27" s="39">
        <v>9.5238095238095237</v>
      </c>
      <c r="H27" s="39">
        <v>23.80952380952381</v>
      </c>
      <c r="I27" s="39"/>
      <c r="J27" s="39">
        <v>4.7619047619047619</v>
      </c>
      <c r="K27" s="39">
        <v>14.285714285714279</v>
      </c>
      <c r="L27" s="46">
        <v>4.7619047619047619</v>
      </c>
      <c r="M27" s="40">
        <v>33.333333333333329</v>
      </c>
    </row>
    <row r="28" spans="2:13" x14ac:dyDescent="0.15">
      <c r="B28" s="14" t="s">
        <v>29</v>
      </c>
      <c r="C28" s="15">
        <v>9</v>
      </c>
      <c r="D28" s="38"/>
      <c r="E28" s="39">
        <v>11.111111111111111</v>
      </c>
      <c r="F28" s="39"/>
      <c r="G28" s="39"/>
      <c r="H28" s="39">
        <v>11.111111111111111</v>
      </c>
      <c r="I28" s="39">
        <v>11.111111111111111</v>
      </c>
      <c r="J28" s="39">
        <v>33.333333333333329</v>
      </c>
      <c r="K28" s="39">
        <v>22.222222222222221</v>
      </c>
      <c r="L28" s="46">
        <v>22.222222222222221</v>
      </c>
      <c r="M28" s="40">
        <v>33.333333333333329</v>
      </c>
    </row>
    <row r="29" spans="2:13" x14ac:dyDescent="0.15">
      <c r="B29" s="14" t="s">
        <v>30</v>
      </c>
      <c r="C29" s="15">
        <v>2</v>
      </c>
      <c r="D29" s="38"/>
      <c r="E29" s="39"/>
      <c r="F29" s="39"/>
      <c r="G29" s="39"/>
      <c r="H29" s="39"/>
      <c r="I29" s="39"/>
      <c r="J29" s="39">
        <v>50</v>
      </c>
      <c r="K29" s="39"/>
      <c r="L29" s="46"/>
      <c r="M29" s="40">
        <v>50</v>
      </c>
    </row>
    <row r="30" spans="2:13" x14ac:dyDescent="0.15">
      <c r="B30" s="14" t="s">
        <v>31</v>
      </c>
      <c r="C30" s="15">
        <v>5</v>
      </c>
      <c r="D30" s="38">
        <v>20</v>
      </c>
      <c r="E30" s="39">
        <v>20</v>
      </c>
      <c r="F30" s="39"/>
      <c r="G30" s="39"/>
      <c r="H30" s="39"/>
      <c r="I30" s="39"/>
      <c r="J30" s="39"/>
      <c r="K30" s="39"/>
      <c r="L30" s="46"/>
      <c r="M30" s="40">
        <v>60</v>
      </c>
    </row>
    <row r="31" spans="2:13" ht="15" customHeight="1" thickBot="1" x14ac:dyDescent="0.2">
      <c r="B31" s="16" t="s">
        <v>32</v>
      </c>
      <c r="C31" s="17">
        <v>1</v>
      </c>
      <c r="D31" s="41"/>
      <c r="E31" s="42"/>
      <c r="F31" s="42"/>
      <c r="G31" s="42"/>
      <c r="H31" s="42">
        <v>100</v>
      </c>
      <c r="I31" s="42"/>
      <c r="J31" s="42"/>
      <c r="K31" s="42"/>
      <c r="L31" s="47"/>
      <c r="M31" s="43"/>
    </row>
    <row r="32" spans="2:13" ht="15" customHeight="1" thickBot="1" x14ac:dyDescent="0.2">
      <c r="B32" s="10" t="s">
        <v>33</v>
      </c>
      <c r="C32" s="11">
        <f>IF(SUM(C23:C31,C9:C21)=0,"",SUM(C23:C31,C9:C21))</f>
        <v>276</v>
      </c>
      <c r="D32" s="32">
        <v>6.5217391304347823</v>
      </c>
      <c r="E32" s="33">
        <v>14.49275362318841</v>
      </c>
      <c r="F32" s="33">
        <v>5.0724637681159424</v>
      </c>
      <c r="G32" s="33">
        <v>35.507246376811587</v>
      </c>
      <c r="H32" s="33">
        <v>31.521739130434781</v>
      </c>
      <c r="I32" s="33">
        <v>6.8840579710144931</v>
      </c>
      <c r="J32" s="33">
        <v>22.463768115942031</v>
      </c>
      <c r="K32" s="33">
        <v>15.942028985507241</v>
      </c>
      <c r="L32" s="44">
        <v>19.565217391304351</v>
      </c>
      <c r="M32" s="34">
        <v>13.043478260869559</v>
      </c>
    </row>
    <row r="33" spans="2:3" x14ac:dyDescent="0.15">
      <c r="B33"/>
      <c r="C33" s="31"/>
    </row>
  </sheetData>
  <phoneticPr fontId="2"/>
  <conditionalFormatting sqref="D8:M32">
    <cfRule type="expression" dxfId="53" priority="136">
      <formula>AND(D8=LARGE($D8:$M8,3),NOT(D8=0))</formula>
    </cfRule>
    <cfRule type="expression" dxfId="52" priority="137">
      <formula>AND(D8=LARGE($D8:$M8,2),NOT(D8=0))</formula>
    </cfRule>
    <cfRule type="expression" dxfId="51" priority="138">
      <formula>AND(D8=LARGE($D8:$M8,1),NOT(D8=0))</formula>
    </cfRule>
  </conditionalFormatting>
  <pageMargins left="0.7" right="0.7" top="0.75" bottom="0.75" header="0.3" footer="0.3"/>
  <pageSetup paperSize="9" scale="78"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pageSetUpPr fitToPage="1"/>
  </sheetPr>
  <dimension ref="B1:N33"/>
  <sheetViews>
    <sheetView zoomScale="90" zoomScaleNormal="90"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4" ht="24" customHeight="1" x14ac:dyDescent="0.15">
      <c r="B1" s="2"/>
    </row>
    <row r="3" spans="2:14" x14ac:dyDescent="0.15">
      <c r="B3" s="1" t="s">
        <v>283</v>
      </c>
    </row>
    <row r="4" spans="2:14" x14ac:dyDescent="0.15">
      <c r="B4" s="1" t="s">
        <v>295</v>
      </c>
    </row>
    <row r="6" spans="2:14" ht="15" customHeight="1" thickBot="1" x14ac:dyDescent="0.2">
      <c r="N6" s="3" t="s">
        <v>2</v>
      </c>
    </row>
    <row r="7" spans="2:14" ht="75.95" customHeight="1" thickBot="1" x14ac:dyDescent="0.2">
      <c r="B7" s="4"/>
      <c r="C7" s="5" t="s">
        <v>3</v>
      </c>
      <c r="D7" s="6" t="s">
        <v>296</v>
      </c>
      <c r="E7" s="7" t="s">
        <v>297</v>
      </c>
      <c r="F7" s="7" t="s">
        <v>298</v>
      </c>
      <c r="G7" s="7" t="s">
        <v>299</v>
      </c>
      <c r="H7" s="7" t="s">
        <v>300</v>
      </c>
      <c r="I7" s="7" t="s">
        <v>301</v>
      </c>
      <c r="J7" s="7" t="s">
        <v>302</v>
      </c>
      <c r="K7" s="7" t="s">
        <v>303</v>
      </c>
      <c r="L7" s="8" t="s">
        <v>304</v>
      </c>
      <c r="M7" s="8" t="s">
        <v>305</v>
      </c>
      <c r="N7" s="9" t="s">
        <v>78</v>
      </c>
    </row>
    <row r="8" spans="2:14" ht="15" customHeight="1" thickBot="1" x14ac:dyDescent="0.2">
      <c r="B8" s="10" t="s">
        <v>9</v>
      </c>
      <c r="C8" s="11">
        <f>IF(SUM(C9:C21)=0,"",SUM(C9:C21))</f>
        <v>180</v>
      </c>
      <c r="D8" s="32">
        <v>4.4444444444444446</v>
      </c>
      <c r="E8" s="33">
        <v>8.3333333333333321</v>
      </c>
      <c r="F8" s="33">
        <v>33.888888888888893</v>
      </c>
      <c r="G8" s="33">
        <v>10</v>
      </c>
      <c r="H8" s="33">
        <v>7.2222222222222214</v>
      </c>
      <c r="I8" s="33">
        <v>5.5555555555555554</v>
      </c>
      <c r="J8" s="33">
        <v>3.333333333333333</v>
      </c>
      <c r="K8" s="33">
        <v>26.666666666666671</v>
      </c>
      <c r="L8" s="44">
        <v>54.444444444444443</v>
      </c>
      <c r="M8" s="44">
        <v>18.333333333333329</v>
      </c>
      <c r="N8" s="34">
        <v>16.111111111111111</v>
      </c>
    </row>
    <row r="9" spans="2:14" x14ac:dyDescent="0.15">
      <c r="B9" s="12" t="s">
        <v>10</v>
      </c>
      <c r="C9" s="13">
        <v>7</v>
      </c>
      <c r="D9" s="35"/>
      <c r="E9" s="36"/>
      <c r="F9" s="36"/>
      <c r="G9" s="36">
        <v>14.285714285714279</v>
      </c>
      <c r="H9" s="36">
        <v>14.285714285714279</v>
      </c>
      <c r="I9" s="36">
        <v>14.285714285714279</v>
      </c>
      <c r="J9" s="36">
        <v>14.285714285714279</v>
      </c>
      <c r="K9" s="36">
        <v>14.285714285714279</v>
      </c>
      <c r="L9" s="45">
        <v>71.428571428571431</v>
      </c>
      <c r="M9" s="45">
        <v>14.285714285714279</v>
      </c>
      <c r="N9" s="37">
        <v>28.571428571428569</v>
      </c>
    </row>
    <row r="10" spans="2:14" x14ac:dyDescent="0.15">
      <c r="B10" s="14" t="s">
        <v>11</v>
      </c>
      <c r="C10" s="15">
        <v>10</v>
      </c>
      <c r="D10" s="38"/>
      <c r="E10" s="39"/>
      <c r="F10" s="39">
        <v>10</v>
      </c>
      <c r="G10" s="39"/>
      <c r="H10" s="39">
        <v>10</v>
      </c>
      <c r="I10" s="39">
        <v>10</v>
      </c>
      <c r="J10" s="39">
        <v>10</v>
      </c>
      <c r="K10" s="39">
        <v>30</v>
      </c>
      <c r="L10" s="46">
        <v>60</v>
      </c>
      <c r="M10" s="46">
        <v>30</v>
      </c>
      <c r="N10" s="40">
        <v>20</v>
      </c>
    </row>
    <row r="11" spans="2:14" x14ac:dyDescent="0.15">
      <c r="B11" s="14" t="s">
        <v>12</v>
      </c>
      <c r="C11" s="15">
        <v>4</v>
      </c>
      <c r="D11" s="38">
        <v>25</v>
      </c>
      <c r="E11" s="39">
        <v>25</v>
      </c>
      <c r="F11" s="39"/>
      <c r="G11" s="39"/>
      <c r="H11" s="39"/>
      <c r="I11" s="39">
        <v>25</v>
      </c>
      <c r="J11" s="39"/>
      <c r="K11" s="39">
        <v>25</v>
      </c>
      <c r="L11" s="46">
        <v>75</v>
      </c>
      <c r="M11" s="46">
        <v>25</v>
      </c>
      <c r="N11" s="40"/>
    </row>
    <row r="12" spans="2:14" x14ac:dyDescent="0.15">
      <c r="B12" s="14" t="s">
        <v>13</v>
      </c>
      <c r="C12" s="15">
        <v>33</v>
      </c>
      <c r="D12" s="38">
        <v>3.0303030303030298</v>
      </c>
      <c r="E12" s="39">
        <v>6.0606060606060614</v>
      </c>
      <c r="F12" s="39">
        <v>30.303030303030301</v>
      </c>
      <c r="G12" s="39">
        <v>9.0909090909090917</v>
      </c>
      <c r="H12" s="39">
        <v>3.0303030303030298</v>
      </c>
      <c r="I12" s="39">
        <v>9.0909090909090917</v>
      </c>
      <c r="J12" s="39">
        <v>6.0606060606060614</v>
      </c>
      <c r="K12" s="39">
        <v>24.242424242424239</v>
      </c>
      <c r="L12" s="46">
        <v>69.696969696969703</v>
      </c>
      <c r="M12" s="46">
        <v>18.18181818181818</v>
      </c>
      <c r="N12" s="40">
        <v>15.15151515151515</v>
      </c>
    </row>
    <row r="13" spans="2:14" x14ac:dyDescent="0.15">
      <c r="B13" s="14" t="s">
        <v>14</v>
      </c>
      <c r="C13" s="15">
        <v>4</v>
      </c>
      <c r="D13" s="38"/>
      <c r="E13" s="39">
        <v>50</v>
      </c>
      <c r="F13" s="39">
        <v>25</v>
      </c>
      <c r="G13" s="39"/>
      <c r="H13" s="39"/>
      <c r="I13" s="39">
        <v>25</v>
      </c>
      <c r="J13" s="39"/>
      <c r="K13" s="39"/>
      <c r="L13" s="46">
        <v>25</v>
      </c>
      <c r="M13" s="46"/>
      <c r="N13" s="40">
        <v>50</v>
      </c>
    </row>
    <row r="14" spans="2:14" x14ac:dyDescent="0.15">
      <c r="B14" s="14" t="s">
        <v>15</v>
      </c>
      <c r="C14" s="15">
        <v>6</v>
      </c>
      <c r="D14" s="38">
        <v>16.666666666666661</v>
      </c>
      <c r="E14" s="39">
        <v>16.666666666666661</v>
      </c>
      <c r="F14" s="39">
        <v>16.666666666666661</v>
      </c>
      <c r="G14" s="39"/>
      <c r="H14" s="39">
        <v>16.666666666666661</v>
      </c>
      <c r="I14" s="39">
        <v>33.333333333333329</v>
      </c>
      <c r="J14" s="39"/>
      <c r="K14" s="39">
        <v>33.333333333333329</v>
      </c>
      <c r="L14" s="46">
        <v>50</v>
      </c>
      <c r="M14" s="46">
        <v>16.666666666666661</v>
      </c>
      <c r="N14" s="40">
        <v>33.333333333333329</v>
      </c>
    </row>
    <row r="15" spans="2:14" x14ac:dyDescent="0.15">
      <c r="B15" s="14" t="s">
        <v>16</v>
      </c>
      <c r="C15" s="15">
        <v>8</v>
      </c>
      <c r="D15" s="38">
        <v>12.5</v>
      </c>
      <c r="E15" s="39">
        <v>12.5</v>
      </c>
      <c r="F15" s="39">
        <v>50</v>
      </c>
      <c r="G15" s="39"/>
      <c r="H15" s="39">
        <v>12.5</v>
      </c>
      <c r="I15" s="39"/>
      <c r="J15" s="39"/>
      <c r="K15" s="39">
        <v>12.5</v>
      </c>
      <c r="L15" s="46">
        <v>37.5</v>
      </c>
      <c r="M15" s="46"/>
      <c r="N15" s="40">
        <v>37.5</v>
      </c>
    </row>
    <row r="16" spans="2:14" x14ac:dyDescent="0.15">
      <c r="B16" s="14" t="s">
        <v>17</v>
      </c>
      <c r="C16" s="15">
        <v>9</v>
      </c>
      <c r="D16" s="38"/>
      <c r="E16" s="39"/>
      <c r="F16" s="39">
        <v>66.666666666666657</v>
      </c>
      <c r="G16" s="39"/>
      <c r="H16" s="39">
        <v>11.111111111111111</v>
      </c>
      <c r="I16" s="39"/>
      <c r="J16" s="39"/>
      <c r="K16" s="39">
        <v>22.222222222222221</v>
      </c>
      <c r="L16" s="46">
        <v>55.555555555555557</v>
      </c>
      <c r="M16" s="46">
        <v>11.111111111111111</v>
      </c>
      <c r="N16" s="40">
        <v>22.222222222222221</v>
      </c>
    </row>
    <row r="17" spans="2:14" x14ac:dyDescent="0.15">
      <c r="B17" s="14" t="s">
        <v>18</v>
      </c>
      <c r="C17" s="15">
        <v>33</v>
      </c>
      <c r="D17" s="38"/>
      <c r="E17" s="39">
        <v>3.0303030303030298</v>
      </c>
      <c r="F17" s="39">
        <v>36.363636363636367</v>
      </c>
      <c r="G17" s="39">
        <v>6.0606060606060614</v>
      </c>
      <c r="H17" s="39"/>
      <c r="I17" s="39"/>
      <c r="J17" s="39">
        <v>3.0303030303030298</v>
      </c>
      <c r="K17" s="39">
        <v>27.27272727272727</v>
      </c>
      <c r="L17" s="46">
        <v>63.636363636363633</v>
      </c>
      <c r="M17" s="46">
        <v>12.121212121212119</v>
      </c>
      <c r="N17" s="40">
        <v>12.121212121212119</v>
      </c>
    </row>
    <row r="18" spans="2:14" x14ac:dyDescent="0.15">
      <c r="B18" s="14" t="s">
        <v>19</v>
      </c>
      <c r="C18" s="15">
        <v>20</v>
      </c>
      <c r="D18" s="38">
        <v>10</v>
      </c>
      <c r="E18" s="39">
        <v>20</v>
      </c>
      <c r="F18" s="39">
        <v>35</v>
      </c>
      <c r="G18" s="39">
        <v>40</v>
      </c>
      <c r="H18" s="39">
        <v>15</v>
      </c>
      <c r="I18" s="39"/>
      <c r="J18" s="39"/>
      <c r="K18" s="39">
        <v>25</v>
      </c>
      <c r="L18" s="46">
        <v>50</v>
      </c>
      <c r="M18" s="46">
        <v>20</v>
      </c>
      <c r="N18" s="40"/>
    </row>
    <row r="19" spans="2:14" x14ac:dyDescent="0.15">
      <c r="B19" s="14" t="s">
        <v>20</v>
      </c>
      <c r="C19" s="15">
        <v>4</v>
      </c>
      <c r="D19" s="38"/>
      <c r="E19" s="39"/>
      <c r="F19" s="39">
        <v>75</v>
      </c>
      <c r="G19" s="39">
        <v>25</v>
      </c>
      <c r="H19" s="39">
        <v>25</v>
      </c>
      <c r="I19" s="39"/>
      <c r="J19" s="39"/>
      <c r="K19" s="39">
        <v>25</v>
      </c>
      <c r="L19" s="46"/>
      <c r="M19" s="46"/>
      <c r="N19" s="40">
        <v>25</v>
      </c>
    </row>
    <row r="20" spans="2:14" x14ac:dyDescent="0.15">
      <c r="B20" s="14" t="s">
        <v>21</v>
      </c>
      <c r="C20" s="15">
        <v>21</v>
      </c>
      <c r="D20" s="38">
        <v>4.7619047619047619</v>
      </c>
      <c r="E20" s="39"/>
      <c r="F20" s="39">
        <v>47.619047619047613</v>
      </c>
      <c r="G20" s="39">
        <v>4.7619047619047619</v>
      </c>
      <c r="H20" s="39">
        <v>4.7619047619047619</v>
      </c>
      <c r="I20" s="39"/>
      <c r="J20" s="39"/>
      <c r="K20" s="39">
        <v>38.095238095238088</v>
      </c>
      <c r="L20" s="46">
        <v>61.904761904761912</v>
      </c>
      <c r="M20" s="46">
        <v>33.333333333333329</v>
      </c>
      <c r="N20" s="40">
        <v>9.5238095238095237</v>
      </c>
    </row>
    <row r="21" spans="2:14" ht="15" customHeight="1" thickBot="1" x14ac:dyDescent="0.2">
      <c r="B21" s="16" t="s">
        <v>22</v>
      </c>
      <c r="C21" s="17">
        <v>21</v>
      </c>
      <c r="D21" s="41">
        <v>4.7619047619047619</v>
      </c>
      <c r="E21" s="42">
        <v>14.285714285714279</v>
      </c>
      <c r="F21" s="42">
        <v>28.571428571428569</v>
      </c>
      <c r="G21" s="42">
        <v>9.5238095238095237</v>
      </c>
      <c r="H21" s="42">
        <v>9.5238095238095237</v>
      </c>
      <c r="I21" s="42">
        <v>4.7619047619047619</v>
      </c>
      <c r="J21" s="42">
        <v>4.7619047619047619</v>
      </c>
      <c r="K21" s="42">
        <v>33.333333333333329</v>
      </c>
      <c r="L21" s="47">
        <v>23.80952380952381</v>
      </c>
      <c r="M21" s="47">
        <v>23.80952380952381</v>
      </c>
      <c r="N21" s="43">
        <v>19.047619047619051</v>
      </c>
    </row>
    <row r="22" spans="2:14" ht="15" customHeight="1" thickBot="1" x14ac:dyDescent="0.2">
      <c r="B22" s="10" t="s">
        <v>23</v>
      </c>
      <c r="C22" s="11">
        <f>IF(SUM(C23:C31)=0,"",SUM(C23:C31))</f>
        <v>93</v>
      </c>
      <c r="D22" s="32">
        <v>4.3010752688172049</v>
      </c>
      <c r="E22" s="33">
        <v>12.90322580645161</v>
      </c>
      <c r="F22" s="33">
        <v>17.20430107526882</v>
      </c>
      <c r="G22" s="33">
        <v>4.3010752688172049</v>
      </c>
      <c r="H22" s="33">
        <v>4.3010752688172049</v>
      </c>
      <c r="I22" s="33">
        <v>7.5268817204301079</v>
      </c>
      <c r="J22" s="33">
        <v>2.150537634408602</v>
      </c>
      <c r="K22" s="33">
        <v>22.58064516129032</v>
      </c>
      <c r="L22" s="44">
        <v>44.086021505376337</v>
      </c>
      <c r="M22" s="44">
        <v>23.65591397849462</v>
      </c>
      <c r="N22" s="34">
        <v>30.107526881720428</v>
      </c>
    </row>
    <row r="23" spans="2:14" x14ac:dyDescent="0.15">
      <c r="B23" s="12" t="s">
        <v>24</v>
      </c>
      <c r="C23" s="13">
        <v>7</v>
      </c>
      <c r="D23" s="35"/>
      <c r="E23" s="36">
        <v>57.142857142857139</v>
      </c>
      <c r="F23" s="36"/>
      <c r="G23" s="36"/>
      <c r="H23" s="36">
        <v>14.285714285714279</v>
      </c>
      <c r="I23" s="36">
        <v>14.285714285714279</v>
      </c>
      <c r="J23" s="36"/>
      <c r="K23" s="36"/>
      <c r="L23" s="45">
        <v>57.142857142857139</v>
      </c>
      <c r="M23" s="45"/>
      <c r="N23" s="37">
        <v>28.571428571428569</v>
      </c>
    </row>
    <row r="24" spans="2:14" x14ac:dyDescent="0.15">
      <c r="B24" s="14" t="s">
        <v>25</v>
      </c>
      <c r="C24" s="15">
        <v>11</v>
      </c>
      <c r="D24" s="38">
        <v>18.18181818181818</v>
      </c>
      <c r="E24" s="39">
        <v>27.27272727272727</v>
      </c>
      <c r="F24" s="39"/>
      <c r="G24" s="39">
        <v>9.0909090909090917</v>
      </c>
      <c r="H24" s="39">
        <v>18.18181818181818</v>
      </c>
      <c r="I24" s="39">
        <v>18.18181818181818</v>
      </c>
      <c r="J24" s="39"/>
      <c r="K24" s="39">
        <v>54.54545454545454</v>
      </c>
      <c r="L24" s="46">
        <v>63.636363636363633</v>
      </c>
      <c r="M24" s="46">
        <v>18.18181818181818</v>
      </c>
      <c r="N24" s="40">
        <v>18.18181818181818</v>
      </c>
    </row>
    <row r="25" spans="2:14" x14ac:dyDescent="0.15">
      <c r="B25" s="14" t="s">
        <v>26</v>
      </c>
      <c r="C25" s="15">
        <v>8</v>
      </c>
      <c r="D25" s="38"/>
      <c r="E25" s="39"/>
      <c r="F25" s="39"/>
      <c r="G25" s="39"/>
      <c r="H25" s="39"/>
      <c r="I25" s="39"/>
      <c r="J25" s="39"/>
      <c r="K25" s="39">
        <v>12.5</v>
      </c>
      <c r="L25" s="46">
        <v>25</v>
      </c>
      <c r="M25" s="46">
        <v>12.5</v>
      </c>
      <c r="N25" s="40">
        <v>75</v>
      </c>
    </row>
    <row r="26" spans="2:14" x14ac:dyDescent="0.15">
      <c r="B26" s="14" t="s">
        <v>27</v>
      </c>
      <c r="C26" s="15">
        <v>30</v>
      </c>
      <c r="D26" s="38"/>
      <c r="E26" s="39">
        <v>3.333333333333333</v>
      </c>
      <c r="F26" s="39">
        <v>40</v>
      </c>
      <c r="G26" s="39"/>
      <c r="H26" s="39">
        <v>3.333333333333333</v>
      </c>
      <c r="I26" s="39">
        <v>6.666666666666667</v>
      </c>
      <c r="J26" s="39">
        <v>6.666666666666667</v>
      </c>
      <c r="K26" s="39">
        <v>23.333333333333329</v>
      </c>
      <c r="L26" s="46">
        <v>60</v>
      </c>
      <c r="M26" s="46">
        <v>33.333333333333329</v>
      </c>
      <c r="N26" s="40">
        <v>13.33333333333333</v>
      </c>
    </row>
    <row r="27" spans="2:14" x14ac:dyDescent="0.15">
      <c r="B27" s="14" t="s">
        <v>28</v>
      </c>
      <c r="C27" s="15">
        <v>21</v>
      </c>
      <c r="D27" s="38">
        <v>4.7619047619047619</v>
      </c>
      <c r="E27" s="39">
        <v>14.285714285714279</v>
      </c>
      <c r="F27" s="39">
        <v>14.285714285714279</v>
      </c>
      <c r="G27" s="39">
        <v>4.7619047619047619</v>
      </c>
      <c r="H27" s="39"/>
      <c r="I27" s="39">
        <v>9.5238095238095237</v>
      </c>
      <c r="J27" s="39"/>
      <c r="K27" s="39">
        <v>19.047619047619051</v>
      </c>
      <c r="L27" s="46">
        <v>23.80952380952381</v>
      </c>
      <c r="M27" s="46">
        <v>23.80952380952381</v>
      </c>
      <c r="N27" s="40">
        <v>38.095238095238088</v>
      </c>
    </row>
    <row r="28" spans="2:14" x14ac:dyDescent="0.15">
      <c r="B28" s="14" t="s">
        <v>29</v>
      </c>
      <c r="C28" s="15">
        <v>8</v>
      </c>
      <c r="D28" s="38">
        <v>12.5</v>
      </c>
      <c r="E28" s="39">
        <v>12.5</v>
      </c>
      <c r="F28" s="39">
        <v>12.5</v>
      </c>
      <c r="G28" s="39">
        <v>25</v>
      </c>
      <c r="H28" s="39"/>
      <c r="I28" s="39"/>
      <c r="J28" s="39"/>
      <c r="K28" s="39">
        <v>12.5</v>
      </c>
      <c r="L28" s="46">
        <v>37.5</v>
      </c>
      <c r="M28" s="46">
        <v>25</v>
      </c>
      <c r="N28" s="40">
        <v>25</v>
      </c>
    </row>
    <row r="29" spans="2:14" x14ac:dyDescent="0.15">
      <c r="B29" s="14" t="s">
        <v>30</v>
      </c>
      <c r="C29" s="15">
        <v>2</v>
      </c>
      <c r="D29" s="38"/>
      <c r="E29" s="39"/>
      <c r="F29" s="39"/>
      <c r="G29" s="39"/>
      <c r="H29" s="39"/>
      <c r="I29" s="39"/>
      <c r="J29" s="39"/>
      <c r="K29" s="39">
        <v>50</v>
      </c>
      <c r="L29" s="46">
        <v>50</v>
      </c>
      <c r="M29" s="46">
        <v>50</v>
      </c>
      <c r="N29" s="40">
        <v>50</v>
      </c>
    </row>
    <row r="30" spans="2:14" x14ac:dyDescent="0.15">
      <c r="B30" s="14" t="s">
        <v>31</v>
      </c>
      <c r="C30" s="15">
        <v>5</v>
      </c>
      <c r="D30" s="38"/>
      <c r="E30" s="39"/>
      <c r="F30" s="39"/>
      <c r="G30" s="39"/>
      <c r="H30" s="39"/>
      <c r="I30" s="39"/>
      <c r="J30" s="39"/>
      <c r="K30" s="39">
        <v>20</v>
      </c>
      <c r="L30" s="46"/>
      <c r="M30" s="46">
        <v>20</v>
      </c>
      <c r="N30" s="40">
        <v>60</v>
      </c>
    </row>
    <row r="31" spans="2:14" ht="15" customHeight="1" thickBot="1" x14ac:dyDescent="0.2">
      <c r="B31" s="16" t="s">
        <v>32</v>
      </c>
      <c r="C31" s="17">
        <v>1</v>
      </c>
      <c r="D31" s="41"/>
      <c r="E31" s="42"/>
      <c r="F31" s="42"/>
      <c r="G31" s="42"/>
      <c r="H31" s="42"/>
      <c r="I31" s="42"/>
      <c r="J31" s="42"/>
      <c r="K31" s="42"/>
      <c r="L31" s="47">
        <v>100</v>
      </c>
      <c r="M31" s="47"/>
      <c r="N31" s="43"/>
    </row>
    <row r="32" spans="2:14" ht="15" customHeight="1" thickBot="1" x14ac:dyDescent="0.2">
      <c r="B32" s="10" t="s">
        <v>33</v>
      </c>
      <c r="C32" s="11">
        <f>IF(SUM(C23:C31,C9:C21)=0,"",SUM(C23:C31,C9:C21))</f>
        <v>273</v>
      </c>
      <c r="D32" s="32">
        <v>4.395604395604396</v>
      </c>
      <c r="E32" s="33">
        <v>9.8901098901098905</v>
      </c>
      <c r="F32" s="33">
        <v>28.205128205128201</v>
      </c>
      <c r="G32" s="33">
        <v>8.0586080586080584</v>
      </c>
      <c r="H32" s="33">
        <v>6.2271062271062272</v>
      </c>
      <c r="I32" s="33">
        <v>6.2271062271062272</v>
      </c>
      <c r="J32" s="33">
        <v>2.9304029304029302</v>
      </c>
      <c r="K32" s="33">
        <v>25.27472527472527</v>
      </c>
      <c r="L32" s="44">
        <v>50.915750915750912</v>
      </c>
      <c r="M32" s="44">
        <v>20.14652014652015</v>
      </c>
      <c r="N32" s="34">
        <v>20.87912087912088</v>
      </c>
    </row>
    <row r="33" spans="3:3" x14ac:dyDescent="0.15">
      <c r="C33" s="31"/>
    </row>
  </sheetData>
  <phoneticPr fontId="2"/>
  <conditionalFormatting sqref="D8:N32">
    <cfRule type="expression" dxfId="50" priority="133">
      <formula>AND(D8=LARGE($D8:$N8,3),NOT(D8=0))</formula>
    </cfRule>
    <cfRule type="expression" dxfId="49" priority="134">
      <formula>AND(D8=LARGE($D8:$N8,2),NOT(D8=0))</formula>
    </cfRule>
    <cfRule type="expression" dxfId="48" priority="135">
      <formula>AND(D8=LARGE($D8:$N8,1),NOT(D8=0))</formula>
    </cfRule>
  </conditionalFormatting>
  <pageMargins left="0.7" right="0.7" top="0.75" bottom="0.75" header="0.3" footer="0.3"/>
  <pageSetup paperSize="9" scale="70"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pageSetUpPr fitToPage="1"/>
  </sheetPr>
  <dimension ref="B1:P62"/>
  <sheetViews>
    <sheetView zoomScale="80" zoomScaleNormal="80" workbookViewId="0">
      <selection activeCell="K45" sqref="K45"/>
    </sheetView>
  </sheetViews>
  <sheetFormatPr defaultColWidth="9" defaultRowHeight="13.5" x14ac:dyDescent="0.15"/>
  <cols>
    <col min="1" max="1" width="9" style="1" customWidth="1"/>
    <col min="2" max="2" width="15" style="1" bestFit="1" customWidth="1"/>
    <col min="3" max="8" width="9" style="1" customWidth="1"/>
    <col min="9" max="9" width="15" style="1" customWidth="1"/>
    <col min="10" max="10" width="9" style="1" customWidth="1"/>
    <col min="11" max="16384" width="9" style="1"/>
  </cols>
  <sheetData>
    <row r="1" spans="2:16" ht="24" customHeight="1" x14ac:dyDescent="0.15">
      <c r="B1" s="2"/>
    </row>
    <row r="3" spans="2:16" x14ac:dyDescent="0.15">
      <c r="B3" s="1" t="s">
        <v>283</v>
      </c>
    </row>
    <row r="4" spans="2:16" x14ac:dyDescent="0.15">
      <c r="B4" t="s">
        <v>306</v>
      </c>
    </row>
    <row r="5" spans="2:16" x14ac:dyDescent="0.15">
      <c r="B5" s="1" t="s">
        <v>307</v>
      </c>
    </row>
    <row r="6" spans="2:16" x14ac:dyDescent="0.15">
      <c r="B6" s="1" t="s">
        <v>308</v>
      </c>
      <c r="I6" s="1" t="s">
        <v>309</v>
      </c>
      <c r="P6" s="3"/>
    </row>
    <row r="7" spans="2:16" ht="15" customHeight="1" thickBot="1" x14ac:dyDescent="0.2">
      <c r="G7" s="3" t="s">
        <v>2</v>
      </c>
      <c r="N7" s="3" t="s">
        <v>2</v>
      </c>
    </row>
    <row r="8" spans="2:16" ht="45.95" customHeight="1" thickBot="1" x14ac:dyDescent="0.2">
      <c r="B8" s="18" t="s">
        <v>310</v>
      </c>
      <c r="C8" s="19" t="s">
        <v>3</v>
      </c>
      <c r="D8" s="6" t="s">
        <v>311</v>
      </c>
      <c r="E8" s="7" t="s">
        <v>312</v>
      </c>
      <c r="F8" s="7" t="s">
        <v>313</v>
      </c>
      <c r="G8" s="9" t="s">
        <v>314</v>
      </c>
      <c r="I8" s="18" t="s">
        <v>310</v>
      </c>
      <c r="J8" s="19" t="s">
        <v>3</v>
      </c>
      <c r="K8" s="6" t="s">
        <v>311</v>
      </c>
      <c r="L8" s="7" t="s">
        <v>312</v>
      </c>
      <c r="M8" s="7" t="s">
        <v>313</v>
      </c>
      <c r="N8" s="9" t="s">
        <v>314</v>
      </c>
    </row>
    <row r="9" spans="2:16" ht="15" customHeight="1" thickBot="1" x14ac:dyDescent="0.2">
      <c r="B9" s="10" t="s">
        <v>9</v>
      </c>
      <c r="C9" s="20">
        <f>IF(SUM(C10:C22)=0,"",SUM(C10:C22))</f>
        <v>269</v>
      </c>
      <c r="D9" s="66">
        <f>IF(SUM(D10:D22)=0,"",SUMPRODUCT($C10:$C22, D10:D22)/$C9)</f>
        <v>44.237918215613384</v>
      </c>
      <c r="E9" s="57">
        <f>IF(SUM(E10:E22)=0,"",SUMPRODUCT($C10:$C22, E10:E22)/$C9)</f>
        <v>49.814126394052046</v>
      </c>
      <c r="F9" s="57">
        <f>IF(SUM(F10:F22)=0,"",SUMPRODUCT($C10:$C22, F10:F22)/$C9)</f>
        <v>4.0892193308550189</v>
      </c>
      <c r="G9" s="67">
        <f>IF(SUM(G10:G22)=0,"",SUMPRODUCT($C10:$C22, G10:G22)/$C9)</f>
        <v>1.8587360594795537</v>
      </c>
      <c r="I9" s="10" t="s">
        <v>9</v>
      </c>
      <c r="J9" s="20">
        <f>IF(SUM(J10:J22)=0,"",SUM(J10:J22))</f>
        <v>258</v>
      </c>
      <c r="K9" s="66">
        <f>IF(SUM(K10:K22)=0,"",SUMPRODUCT($J10:$J22, K10:K22)/$J9)</f>
        <v>47.674418604651166</v>
      </c>
      <c r="L9" s="57">
        <f>IF(SUM(L10:L22)=0,"",SUMPRODUCT($J10:$J22, L10:L22)/$J9)</f>
        <v>37.984496124031011</v>
      </c>
      <c r="M9" s="57">
        <f>IF(SUM(M10:M22)=0,"",SUMPRODUCT($J10:$J22, M10:M22)/$J9)</f>
        <v>12.403100775193799</v>
      </c>
      <c r="N9" s="67">
        <f>IF(SUM(N10:N22)=0,"",SUMPRODUCT($J10:$J22, N10:N22)/$J9)</f>
        <v>1.9379844961240309</v>
      </c>
    </row>
    <row r="10" spans="2:16" x14ac:dyDescent="0.15">
      <c r="B10" s="12" t="s">
        <v>10</v>
      </c>
      <c r="C10" s="21">
        <v>15</v>
      </c>
      <c r="D10" s="58">
        <v>33.333333333333329</v>
      </c>
      <c r="E10" s="59">
        <v>53.333333333333343</v>
      </c>
      <c r="F10" s="59"/>
      <c r="G10" s="68">
        <v>13.33333333333333</v>
      </c>
      <c r="I10" s="12" t="s">
        <v>10</v>
      </c>
      <c r="J10" s="21">
        <v>15</v>
      </c>
      <c r="K10" s="58">
        <v>40</v>
      </c>
      <c r="L10" s="59">
        <v>46.666666666666657</v>
      </c>
      <c r="M10" s="59"/>
      <c r="N10" s="68">
        <v>13.33333333333333</v>
      </c>
    </row>
    <row r="11" spans="2:16" x14ac:dyDescent="0.15">
      <c r="B11" s="14" t="s">
        <v>11</v>
      </c>
      <c r="C11" s="22">
        <v>13</v>
      </c>
      <c r="D11" s="60">
        <v>30.76923076923077</v>
      </c>
      <c r="E11" s="61">
        <v>61.53846153846154</v>
      </c>
      <c r="F11" s="61"/>
      <c r="G11" s="69">
        <v>7.6923076923076934</v>
      </c>
      <c r="I11" s="14" t="s">
        <v>11</v>
      </c>
      <c r="J11" s="22">
        <v>13</v>
      </c>
      <c r="K11" s="60">
        <v>46.153846153846153</v>
      </c>
      <c r="L11" s="61">
        <v>38.461538461538467</v>
      </c>
      <c r="M11" s="61">
        <v>7.6923076923076934</v>
      </c>
      <c r="N11" s="69">
        <v>7.6923076923076934</v>
      </c>
    </row>
    <row r="12" spans="2:16" x14ac:dyDescent="0.15">
      <c r="B12" s="14" t="s">
        <v>12</v>
      </c>
      <c r="C12" s="22">
        <v>7</v>
      </c>
      <c r="D12" s="60">
        <v>57.142857142857139</v>
      </c>
      <c r="E12" s="61">
        <v>42.857142857142847</v>
      </c>
      <c r="F12" s="61"/>
      <c r="G12" s="69"/>
      <c r="I12" s="14" t="s">
        <v>12</v>
      </c>
      <c r="J12" s="22">
        <v>7</v>
      </c>
      <c r="K12" s="60">
        <v>28.571428571428569</v>
      </c>
      <c r="L12" s="61">
        <v>42.857142857142847</v>
      </c>
      <c r="M12" s="61">
        <v>28.571428571428569</v>
      </c>
      <c r="N12" s="69"/>
    </row>
    <row r="13" spans="2:16" x14ac:dyDescent="0.15">
      <c r="B13" s="14" t="s">
        <v>13</v>
      </c>
      <c r="C13" s="22">
        <v>48</v>
      </c>
      <c r="D13" s="60">
        <v>50</v>
      </c>
      <c r="E13" s="61">
        <v>43.75</v>
      </c>
      <c r="F13" s="61">
        <v>4.1666666666666661</v>
      </c>
      <c r="G13" s="69">
        <v>2.083333333333333</v>
      </c>
      <c r="I13" s="14" t="s">
        <v>13</v>
      </c>
      <c r="J13" s="22">
        <v>46</v>
      </c>
      <c r="K13" s="60">
        <v>47.826086956521742</v>
      </c>
      <c r="L13" s="61">
        <v>39.130434782608702</v>
      </c>
      <c r="M13" s="61">
        <v>10.869565217391299</v>
      </c>
      <c r="N13" s="69">
        <v>2.1739130434782612</v>
      </c>
    </row>
    <row r="14" spans="2:16" x14ac:dyDescent="0.15">
      <c r="B14" s="14" t="s">
        <v>14</v>
      </c>
      <c r="C14" s="22">
        <v>4</v>
      </c>
      <c r="D14" s="60"/>
      <c r="E14" s="61">
        <v>50</v>
      </c>
      <c r="F14" s="61">
        <v>50</v>
      </c>
      <c r="G14" s="69"/>
      <c r="I14" s="14" t="s">
        <v>14</v>
      </c>
      <c r="J14" s="22">
        <v>4</v>
      </c>
      <c r="K14" s="60"/>
      <c r="L14" s="61">
        <v>50</v>
      </c>
      <c r="M14" s="61">
        <v>50</v>
      </c>
      <c r="N14" s="69"/>
    </row>
    <row r="15" spans="2:16" x14ac:dyDescent="0.15">
      <c r="B15" s="14" t="s">
        <v>15</v>
      </c>
      <c r="C15" s="22">
        <v>13</v>
      </c>
      <c r="D15" s="60">
        <v>7.6923076923076934</v>
      </c>
      <c r="E15" s="61">
        <v>84.615384615384613</v>
      </c>
      <c r="F15" s="61">
        <v>7.6923076923076934</v>
      </c>
      <c r="G15" s="69"/>
      <c r="I15" s="14" t="s">
        <v>15</v>
      </c>
      <c r="J15" s="22">
        <v>12</v>
      </c>
      <c r="K15" s="60">
        <v>16.666666666666661</v>
      </c>
      <c r="L15" s="61">
        <v>33.333333333333329</v>
      </c>
      <c r="M15" s="61">
        <v>50</v>
      </c>
      <c r="N15" s="69"/>
    </row>
    <row r="16" spans="2:16" x14ac:dyDescent="0.15">
      <c r="B16" s="14" t="s">
        <v>16</v>
      </c>
      <c r="C16" s="22">
        <v>12</v>
      </c>
      <c r="D16" s="62">
        <v>50</v>
      </c>
      <c r="E16" s="63">
        <v>33.333333333333329</v>
      </c>
      <c r="F16" s="63">
        <v>16.666666666666661</v>
      </c>
      <c r="G16" s="70"/>
      <c r="I16" s="14" t="s">
        <v>16</v>
      </c>
      <c r="J16" s="22">
        <v>12</v>
      </c>
      <c r="K16" s="62">
        <v>75</v>
      </c>
      <c r="L16" s="63">
        <v>16.666666666666661</v>
      </c>
      <c r="M16" s="63">
        <v>8.3333333333333321</v>
      </c>
      <c r="N16" s="70"/>
    </row>
    <row r="17" spans="2:14" x14ac:dyDescent="0.15">
      <c r="B17" s="14" t="s">
        <v>17</v>
      </c>
      <c r="C17" s="22">
        <v>16</v>
      </c>
      <c r="D17" s="60">
        <v>56.25</v>
      </c>
      <c r="E17" s="61">
        <v>37.5</v>
      </c>
      <c r="F17" s="61"/>
      <c r="G17" s="69">
        <v>6.25</v>
      </c>
      <c r="I17" s="14" t="s">
        <v>17</v>
      </c>
      <c r="J17" s="22">
        <v>16</v>
      </c>
      <c r="K17" s="60">
        <v>56.25</v>
      </c>
      <c r="L17" s="61">
        <v>37.5</v>
      </c>
      <c r="M17" s="61"/>
      <c r="N17" s="69">
        <v>6.25</v>
      </c>
    </row>
    <row r="18" spans="2:14" x14ac:dyDescent="0.15">
      <c r="B18" s="14" t="s">
        <v>18</v>
      </c>
      <c r="C18" s="22">
        <v>40</v>
      </c>
      <c r="D18" s="60">
        <v>55.000000000000007</v>
      </c>
      <c r="E18" s="61">
        <v>40</v>
      </c>
      <c r="F18" s="61">
        <v>5</v>
      </c>
      <c r="G18" s="69"/>
      <c r="I18" s="14" t="s">
        <v>18</v>
      </c>
      <c r="J18" s="22">
        <v>37</v>
      </c>
      <c r="K18" s="60">
        <v>51.351351351351347</v>
      </c>
      <c r="L18" s="61">
        <v>32.432432432432442</v>
      </c>
      <c r="M18" s="61">
        <v>16.216216216216221</v>
      </c>
      <c r="N18" s="69"/>
    </row>
    <row r="19" spans="2:14" x14ac:dyDescent="0.15">
      <c r="B19" s="14" t="s">
        <v>19</v>
      </c>
      <c r="C19" s="22">
        <v>27</v>
      </c>
      <c r="D19" s="60">
        <v>37.037037037037038</v>
      </c>
      <c r="E19" s="61">
        <v>62.962962962962962</v>
      </c>
      <c r="F19" s="61"/>
      <c r="G19" s="69"/>
      <c r="I19" s="14" t="s">
        <v>19</v>
      </c>
      <c r="J19" s="22">
        <v>26</v>
      </c>
      <c r="K19" s="60">
        <v>50</v>
      </c>
      <c r="L19" s="61">
        <v>50</v>
      </c>
      <c r="M19" s="61"/>
      <c r="N19" s="69"/>
    </row>
    <row r="20" spans="2:14" x14ac:dyDescent="0.15">
      <c r="B20" s="14" t="s">
        <v>20</v>
      </c>
      <c r="C20" s="22">
        <v>6</v>
      </c>
      <c r="D20" s="60">
        <v>83.333333333333343</v>
      </c>
      <c r="E20" s="61"/>
      <c r="F20" s="61">
        <v>16.666666666666661</v>
      </c>
      <c r="G20" s="69"/>
      <c r="I20" s="14" t="s">
        <v>20</v>
      </c>
      <c r="J20" s="22">
        <v>6</v>
      </c>
      <c r="K20" s="60">
        <v>66.666666666666657</v>
      </c>
      <c r="L20" s="61">
        <v>16.666666666666661</v>
      </c>
      <c r="M20" s="61">
        <v>16.666666666666661</v>
      </c>
      <c r="N20" s="69"/>
    </row>
    <row r="21" spans="2:14" x14ac:dyDescent="0.15">
      <c r="B21" s="14" t="s">
        <v>21</v>
      </c>
      <c r="C21" s="22">
        <v>37</v>
      </c>
      <c r="D21" s="60">
        <v>43.243243243243242</v>
      </c>
      <c r="E21" s="61">
        <v>54.054054054054063</v>
      </c>
      <c r="F21" s="61">
        <v>2.7027027027027031</v>
      </c>
      <c r="G21" s="69"/>
      <c r="I21" s="14" t="s">
        <v>21</v>
      </c>
      <c r="J21" s="22">
        <v>33</v>
      </c>
      <c r="K21" s="60">
        <v>45.454545454545453</v>
      </c>
      <c r="L21" s="61">
        <v>45.454545454545453</v>
      </c>
      <c r="M21" s="61">
        <v>9.0909090909090917</v>
      </c>
      <c r="N21" s="69"/>
    </row>
    <row r="22" spans="2:14" ht="15" customHeight="1" thickBot="1" x14ac:dyDescent="0.2">
      <c r="B22" s="16" t="s">
        <v>22</v>
      </c>
      <c r="C22" s="23">
        <v>31</v>
      </c>
      <c r="D22" s="64">
        <v>41.935483870967737</v>
      </c>
      <c r="E22" s="65">
        <v>58.064516129032263</v>
      </c>
      <c r="F22" s="65"/>
      <c r="G22" s="71"/>
      <c r="I22" s="16" t="s">
        <v>22</v>
      </c>
      <c r="J22" s="23">
        <v>31</v>
      </c>
      <c r="K22" s="64">
        <v>51.612903225806448</v>
      </c>
      <c r="L22" s="65">
        <v>32.258064516129032</v>
      </c>
      <c r="M22" s="65">
        <v>16.12903225806452</v>
      </c>
      <c r="N22" s="71"/>
    </row>
    <row r="23" spans="2:14" ht="15" customHeight="1" thickBot="1" x14ac:dyDescent="0.2">
      <c r="B23" s="10" t="s">
        <v>23</v>
      </c>
      <c r="C23" s="20">
        <f>IF(SUM(C24:C32)=0,"",SUM(C24:C32))</f>
        <v>260</v>
      </c>
      <c r="D23" s="56">
        <f>IF(SUM(D24:D32)=0,"",SUMPRODUCT($C24:$C32, D24:D32)/$C23)</f>
        <v>32.692307692307693</v>
      </c>
      <c r="E23" s="57">
        <f>IF(SUM(E24:E32)=0,"",SUMPRODUCT($C24:$C32, E24:E32)/$C23)</f>
        <v>40</v>
      </c>
      <c r="F23" s="57">
        <f>IF(SUM(F24:F32)=0,"",SUMPRODUCT($C24:$C32, F24:F32)/$C23)</f>
        <v>1.9230769230769229</v>
      </c>
      <c r="G23" s="67">
        <f>IF(SUM(G24:G32)=0,"",SUMPRODUCT($C24:$C32, G24:G32)/$C23)</f>
        <v>25.384615384615383</v>
      </c>
      <c r="I23" s="10" t="s">
        <v>23</v>
      </c>
      <c r="J23" s="20">
        <f>IF(SUM(J24:J32)=0,"",SUM(J24:J32))</f>
        <v>255</v>
      </c>
      <c r="K23" s="56">
        <f>IF(SUM(K24:K32)=0,"",SUMPRODUCT($J24:$J32, K24:K32)/$J23)</f>
        <v>34.117647058823529</v>
      </c>
      <c r="L23" s="57">
        <f>IF(SUM(L24:L32)=0,"",SUMPRODUCT($J24:$J32, L24:L32)/$J23)</f>
        <v>38.03921568627451</v>
      </c>
      <c r="M23" s="57">
        <f>IF(SUM(M24:M32)=0,"",SUMPRODUCT($J24:$J32, M24:M32)/$J23)</f>
        <v>2.7450980392156863</v>
      </c>
      <c r="N23" s="67">
        <f>IF(SUM(N24:N32)=0,"",SUMPRODUCT($J24:$J32, N24:N32)/$J23)</f>
        <v>25.098039215686274</v>
      </c>
    </row>
    <row r="24" spans="2:14" x14ac:dyDescent="0.15">
      <c r="B24" s="12" t="s">
        <v>24</v>
      </c>
      <c r="C24" s="21">
        <v>26</v>
      </c>
      <c r="D24" s="58">
        <v>34.615384615384613</v>
      </c>
      <c r="E24" s="59">
        <v>53.846153846153847</v>
      </c>
      <c r="F24" s="59">
        <v>3.8461538461538458</v>
      </c>
      <c r="G24" s="68">
        <v>7.6923076923076934</v>
      </c>
      <c r="I24" s="12" t="s">
        <v>24</v>
      </c>
      <c r="J24" s="21">
        <v>25</v>
      </c>
      <c r="K24" s="58">
        <v>28</v>
      </c>
      <c r="L24" s="59">
        <v>60</v>
      </c>
      <c r="M24" s="59">
        <v>4</v>
      </c>
      <c r="N24" s="68">
        <v>8</v>
      </c>
    </row>
    <row r="25" spans="2:14" x14ac:dyDescent="0.15">
      <c r="B25" s="14" t="s">
        <v>25</v>
      </c>
      <c r="C25" s="22">
        <v>36</v>
      </c>
      <c r="D25" s="60">
        <v>47.222222222222221</v>
      </c>
      <c r="E25" s="61">
        <v>47.222222222222221</v>
      </c>
      <c r="F25" s="61"/>
      <c r="G25" s="69">
        <v>5.5555555555555554</v>
      </c>
      <c r="I25" s="14" t="s">
        <v>25</v>
      </c>
      <c r="J25" s="22">
        <v>36</v>
      </c>
      <c r="K25" s="60">
        <v>52.777777777777779</v>
      </c>
      <c r="L25" s="61">
        <v>41.666666666666671</v>
      </c>
      <c r="M25" s="61"/>
      <c r="N25" s="69">
        <v>5.5555555555555554</v>
      </c>
    </row>
    <row r="26" spans="2:14" x14ac:dyDescent="0.15">
      <c r="B26" s="14" t="s">
        <v>26</v>
      </c>
      <c r="C26" s="22">
        <v>26</v>
      </c>
      <c r="D26" s="60">
        <v>30.76923076923077</v>
      </c>
      <c r="E26" s="61">
        <v>34.615384615384613</v>
      </c>
      <c r="F26" s="61"/>
      <c r="G26" s="69">
        <v>34.615384615384613</v>
      </c>
      <c r="I26" s="14" t="s">
        <v>26</v>
      </c>
      <c r="J26" s="22">
        <v>26</v>
      </c>
      <c r="K26" s="60">
        <v>38.461538461538467</v>
      </c>
      <c r="L26" s="61">
        <v>26.92307692307692</v>
      </c>
      <c r="M26" s="61"/>
      <c r="N26" s="69">
        <v>34.615384615384613</v>
      </c>
    </row>
    <row r="27" spans="2:14" x14ac:dyDescent="0.15">
      <c r="B27" s="14" t="s">
        <v>27</v>
      </c>
      <c r="C27" s="22">
        <v>57</v>
      </c>
      <c r="D27" s="60">
        <v>33.333333333333329</v>
      </c>
      <c r="E27" s="61">
        <v>40.350877192982452</v>
      </c>
      <c r="F27" s="61">
        <v>5.2631578947368416</v>
      </c>
      <c r="G27" s="69">
        <v>21.05263157894737</v>
      </c>
      <c r="I27" s="14" t="s">
        <v>27</v>
      </c>
      <c r="J27" s="22">
        <v>55</v>
      </c>
      <c r="K27" s="60">
        <v>30.90909090909091</v>
      </c>
      <c r="L27" s="61">
        <v>41.818181818181813</v>
      </c>
      <c r="M27" s="61">
        <v>5.4545454545454541</v>
      </c>
      <c r="N27" s="69">
        <v>21.81818181818182</v>
      </c>
    </row>
    <row r="28" spans="2:14" x14ac:dyDescent="0.15">
      <c r="B28" s="14" t="s">
        <v>28</v>
      </c>
      <c r="C28" s="22">
        <v>64</v>
      </c>
      <c r="D28" s="60">
        <v>31.25</v>
      </c>
      <c r="E28" s="61">
        <v>25</v>
      </c>
      <c r="F28" s="61">
        <v>1.5625</v>
      </c>
      <c r="G28" s="69">
        <v>42.1875</v>
      </c>
      <c r="I28" s="14" t="s">
        <v>28</v>
      </c>
      <c r="J28" s="22">
        <v>63</v>
      </c>
      <c r="K28" s="60">
        <v>34.920634920634917</v>
      </c>
      <c r="L28" s="61">
        <v>22.222222222222221</v>
      </c>
      <c r="M28" s="61">
        <v>1.587301587301587</v>
      </c>
      <c r="N28" s="69">
        <v>41.269841269841272</v>
      </c>
    </row>
    <row r="29" spans="2:14" x14ac:dyDescent="0.15">
      <c r="B29" s="14" t="s">
        <v>29</v>
      </c>
      <c r="C29" s="22">
        <v>31</v>
      </c>
      <c r="D29" s="60">
        <v>19.35483870967742</v>
      </c>
      <c r="E29" s="61">
        <v>48.387096774193552</v>
      </c>
      <c r="F29" s="61"/>
      <c r="G29" s="69">
        <v>32.258064516129032</v>
      </c>
      <c r="I29" s="14" t="s">
        <v>29</v>
      </c>
      <c r="J29" s="22">
        <v>30</v>
      </c>
      <c r="K29" s="60">
        <v>26.666666666666671</v>
      </c>
      <c r="L29" s="61">
        <v>40</v>
      </c>
      <c r="M29" s="61"/>
      <c r="N29" s="69">
        <v>33.333333333333329</v>
      </c>
    </row>
    <row r="30" spans="2:14" x14ac:dyDescent="0.15">
      <c r="B30" s="14" t="s">
        <v>30</v>
      </c>
      <c r="C30" s="22">
        <v>3</v>
      </c>
      <c r="D30" s="60"/>
      <c r="E30" s="61">
        <v>66.666666666666657</v>
      </c>
      <c r="F30" s="61"/>
      <c r="G30" s="69">
        <v>33.333333333333329</v>
      </c>
      <c r="I30" s="14" t="s">
        <v>30</v>
      </c>
      <c r="J30" s="22">
        <v>3</v>
      </c>
      <c r="K30" s="60"/>
      <c r="L30" s="61">
        <v>66.666666666666657</v>
      </c>
      <c r="M30" s="61"/>
      <c r="N30" s="69">
        <v>33.333333333333329</v>
      </c>
    </row>
    <row r="31" spans="2:14" x14ac:dyDescent="0.15">
      <c r="B31" s="14" t="s">
        <v>31</v>
      </c>
      <c r="C31" s="22">
        <v>13</v>
      </c>
      <c r="D31" s="60">
        <v>46.153846153846153</v>
      </c>
      <c r="E31" s="61">
        <v>38.461538461538467</v>
      </c>
      <c r="F31" s="61"/>
      <c r="G31" s="69">
        <v>15.38461538461539</v>
      </c>
      <c r="I31" s="14" t="s">
        <v>31</v>
      </c>
      <c r="J31" s="22">
        <v>13</v>
      </c>
      <c r="K31" s="60">
        <v>30.76923076923077</v>
      </c>
      <c r="L31" s="61">
        <v>53.846153846153847</v>
      </c>
      <c r="M31" s="61">
        <v>7.6923076923076934</v>
      </c>
      <c r="N31" s="69">
        <v>7.6923076923076934</v>
      </c>
    </row>
    <row r="32" spans="2:14" ht="15" customHeight="1" thickBot="1" x14ac:dyDescent="0.2">
      <c r="B32" s="16" t="s">
        <v>32</v>
      </c>
      <c r="C32" s="23">
        <v>4</v>
      </c>
      <c r="D32" s="64"/>
      <c r="E32" s="65">
        <v>75</v>
      </c>
      <c r="F32" s="65"/>
      <c r="G32" s="71">
        <v>25</v>
      </c>
      <c r="I32" s="16" t="s">
        <v>32</v>
      </c>
      <c r="J32" s="23">
        <v>4</v>
      </c>
      <c r="K32" s="64"/>
      <c r="L32" s="65">
        <v>50</v>
      </c>
      <c r="M32" s="65">
        <v>25</v>
      </c>
      <c r="N32" s="71">
        <v>25</v>
      </c>
    </row>
    <row r="33" spans="2:14" ht="15" customHeight="1" thickBot="1" x14ac:dyDescent="0.2">
      <c r="B33" s="10" t="s">
        <v>33</v>
      </c>
      <c r="C33" s="20">
        <f>IF(SUM(C24:C32,C10:C22)=0,"",SUM(C24:C32,C10:C22))</f>
        <v>529</v>
      </c>
      <c r="D33" s="56">
        <f>IF(SUM(D24:D32,D10:D22)=0,"",(SUMPRODUCT($C10:$C22, D10:D22)+SUMPRODUCT($C24:$C32, D24:D32))/$C33)</f>
        <v>38.563327032136108</v>
      </c>
      <c r="E33" s="57">
        <f>IF(SUM(E24:E32,E10:E22)=0,"",(SUMPRODUCT($C10:$C22, E10:E22)+SUMPRODUCT($C24:$C32, E24:E32))/$C33)</f>
        <v>44.990548204158792</v>
      </c>
      <c r="F33" s="57">
        <f>IF(SUM(F24:F32,F10:F22)=0,"",(SUMPRODUCT($C10:$C22, F10:F22)+SUMPRODUCT($C24:$C32, F24:F32))/$C33)</f>
        <v>3.0245746691871456</v>
      </c>
      <c r="G33" s="67">
        <f>IF(SUM(G24:G32,G10:G22)=0,"",(SUMPRODUCT($C10:$C22, G10:G22)+SUMPRODUCT($C24:$C32, G24:G32))/$C33)</f>
        <v>13.421550094517958</v>
      </c>
      <c r="I33" s="10" t="s">
        <v>33</v>
      </c>
      <c r="J33" s="20">
        <f>IF(SUM(J24:J32,J10:J22)=0,"",SUM(J24:J32,J10:J22))</f>
        <v>513</v>
      </c>
      <c r="K33" s="56">
        <f>IF(SUM(K24:K32,K10:K22)=0,"",(SUMPRODUCT($J10:$J22, K10:K22)+SUMPRODUCT($J24:$J32, K24:K32))/$J33)</f>
        <v>40.935672514619881</v>
      </c>
      <c r="L33" s="57">
        <f>IF(SUM(L24:L32,L10:L22)=0,"",(SUMPRODUCT($J10:$J22, L10:L22)+SUMPRODUCT($J24:$J32, L24:L32))/$J33)</f>
        <v>38.011695906432749</v>
      </c>
      <c r="M33" s="57">
        <f>IF(SUM(M24:M32,M10:M22)=0,"",(SUMPRODUCT($J10:$J22, M10:M22)+SUMPRODUCT($J24:$J32, M24:M32))/$J33)</f>
        <v>7.60233918128655</v>
      </c>
      <c r="N33" s="67">
        <f>IF(SUM(N24:N32,N10:N22)=0,"",(SUMPRODUCT($J10:$J22, N10:N22)+SUMPRODUCT($J24:$J32, N24:N32))/$J33)</f>
        <v>13.450292397660819</v>
      </c>
    </row>
    <row r="34" spans="2:14" x14ac:dyDescent="0.15">
      <c r="D34" s="72"/>
      <c r="E34" s="72"/>
      <c r="F34" s="72"/>
      <c r="G34" s="72"/>
      <c r="K34" s="72"/>
      <c r="L34" s="72"/>
      <c r="M34" s="72"/>
      <c r="N34" s="72"/>
    </row>
    <row r="35" spans="2:14" x14ac:dyDescent="0.15">
      <c r="B35" s="1" t="s">
        <v>315</v>
      </c>
      <c r="I35" s="1" t="s">
        <v>316</v>
      </c>
    </row>
    <row r="36" spans="2:14" ht="15" customHeight="1" thickBot="1" x14ac:dyDescent="0.2">
      <c r="G36" s="3" t="s">
        <v>2</v>
      </c>
      <c r="N36" s="3" t="s">
        <v>2</v>
      </c>
    </row>
    <row r="37" spans="2:14" ht="45.95" customHeight="1" thickBot="1" x14ac:dyDescent="0.2">
      <c r="B37" s="18" t="s">
        <v>317</v>
      </c>
      <c r="C37" s="19" t="s">
        <v>3</v>
      </c>
      <c r="D37" s="6" t="s">
        <v>311</v>
      </c>
      <c r="E37" s="7" t="s">
        <v>312</v>
      </c>
      <c r="F37" s="7" t="s">
        <v>313</v>
      </c>
      <c r="G37" s="9" t="s">
        <v>314</v>
      </c>
      <c r="I37" s="18" t="s">
        <v>317</v>
      </c>
      <c r="J37" s="19" t="s">
        <v>3</v>
      </c>
      <c r="K37" s="6" t="s">
        <v>311</v>
      </c>
      <c r="L37" s="7" t="s">
        <v>312</v>
      </c>
      <c r="M37" s="7" t="s">
        <v>313</v>
      </c>
      <c r="N37" s="9" t="s">
        <v>314</v>
      </c>
    </row>
    <row r="38" spans="2:14" ht="15" customHeight="1" thickBot="1" x14ac:dyDescent="0.2">
      <c r="B38" s="10" t="s">
        <v>9</v>
      </c>
      <c r="C38" s="20">
        <f>IF(SUM(C39:C51)=0,"",SUM(C39:C51))</f>
        <v>248</v>
      </c>
      <c r="D38" s="66">
        <f>IF(SUM(D39:D51)=0,"",SUMPRODUCT($C39:$C51, D39:D51)/$C38)</f>
        <v>37.903225806451616</v>
      </c>
      <c r="E38" s="57">
        <f>IF(SUM(E39:E51)=0,"",SUMPRODUCT($C39:$C51, E39:E51)/$C38)</f>
        <v>31.85483870967742</v>
      </c>
      <c r="F38" s="57">
        <f>IF(SUM(F39:F51)=0,"",SUMPRODUCT($C39:$C51, F39:F51)/$C38)</f>
        <v>2.0161290322580645</v>
      </c>
      <c r="G38" s="67">
        <f>IF(SUM(G39:G51)=0,"",SUMPRODUCT($C39:$C51, G39:G51)/$C38)</f>
        <v>28.225806451612907</v>
      </c>
      <c r="I38" s="10" t="s">
        <v>9</v>
      </c>
      <c r="J38" s="20">
        <f>IF(SUM(J39:J51)=0,"",SUM(J39:J51))</f>
        <v>238</v>
      </c>
      <c r="K38" s="66">
        <f>IF(SUM(K39:K51)=0,"",SUMPRODUCT($J39:$J51, K39:K51)/$J38)</f>
        <v>44.957983193277308</v>
      </c>
      <c r="L38" s="57">
        <f>IF(SUM(L39:L51)=0,"",SUMPRODUCT($J39:$J51, L39:L51)/$J38)</f>
        <v>23.109243697478991</v>
      </c>
      <c r="M38" s="57">
        <f>IF(SUM(M39:M51)=0,"",SUMPRODUCT($J39:$J51, M39:M51)/$J38)</f>
        <v>2.5210084033613445</v>
      </c>
      <c r="N38" s="67">
        <f>IF(SUM(N39:N51)=0,"",SUMPRODUCT($J39:$J51, N39:N51)/$J38)</f>
        <v>29.411764705882351</v>
      </c>
    </row>
    <row r="39" spans="2:14" x14ac:dyDescent="0.15">
      <c r="B39" s="12" t="s">
        <v>10</v>
      </c>
      <c r="C39" s="21">
        <v>13</v>
      </c>
      <c r="D39" s="58">
        <v>38.461538461538467</v>
      </c>
      <c r="E39" s="59">
        <v>15.38461538461539</v>
      </c>
      <c r="F39" s="59"/>
      <c r="G39" s="68">
        <v>46.153846153846153</v>
      </c>
      <c r="I39" s="12" t="s">
        <v>10</v>
      </c>
      <c r="J39" s="21">
        <v>13</v>
      </c>
      <c r="K39" s="58">
        <v>46.153846153846153</v>
      </c>
      <c r="L39" s="59">
        <v>7.6923076923076934</v>
      </c>
      <c r="M39" s="59"/>
      <c r="N39" s="68">
        <v>46.153846153846153</v>
      </c>
    </row>
    <row r="40" spans="2:14" x14ac:dyDescent="0.15">
      <c r="B40" s="14" t="s">
        <v>11</v>
      </c>
      <c r="C40" s="22">
        <v>13</v>
      </c>
      <c r="D40" s="60">
        <v>23.07692307692308</v>
      </c>
      <c r="E40" s="61">
        <v>61.53846153846154</v>
      </c>
      <c r="F40" s="61"/>
      <c r="G40" s="69">
        <v>15.38461538461539</v>
      </c>
      <c r="I40" s="14" t="s">
        <v>11</v>
      </c>
      <c r="J40" s="22">
        <v>13</v>
      </c>
      <c r="K40" s="60">
        <v>53.846153846153847</v>
      </c>
      <c r="L40" s="61">
        <v>30.76923076923077</v>
      </c>
      <c r="M40" s="61"/>
      <c r="N40" s="69">
        <v>15.38461538461539</v>
      </c>
    </row>
    <row r="41" spans="2:14" x14ac:dyDescent="0.15">
      <c r="B41" s="14" t="s">
        <v>12</v>
      </c>
      <c r="C41" s="22">
        <v>7</v>
      </c>
      <c r="D41" s="60">
        <v>14.285714285714279</v>
      </c>
      <c r="E41" s="61">
        <v>85.714285714285708</v>
      </c>
      <c r="F41" s="61"/>
      <c r="G41" s="69"/>
      <c r="I41" s="14" t="s">
        <v>12</v>
      </c>
      <c r="J41" s="22">
        <v>7</v>
      </c>
      <c r="K41" s="60">
        <v>42.857142857142847</v>
      </c>
      <c r="L41" s="61">
        <v>57.142857142857139</v>
      </c>
      <c r="M41" s="61"/>
      <c r="N41" s="69"/>
    </row>
    <row r="42" spans="2:14" x14ac:dyDescent="0.15">
      <c r="B42" s="14" t="s">
        <v>13</v>
      </c>
      <c r="C42" s="22">
        <v>45</v>
      </c>
      <c r="D42" s="60">
        <v>48.888888888888893</v>
      </c>
      <c r="E42" s="61">
        <v>22.222222222222221</v>
      </c>
      <c r="F42" s="61">
        <v>2.2222222222222219</v>
      </c>
      <c r="G42" s="69">
        <v>26.666666666666671</v>
      </c>
      <c r="I42" s="14" t="s">
        <v>13</v>
      </c>
      <c r="J42" s="22">
        <v>43</v>
      </c>
      <c r="K42" s="60">
        <v>41.860465116279073</v>
      </c>
      <c r="L42" s="61">
        <v>30.232558139534881</v>
      </c>
      <c r="M42" s="61"/>
      <c r="N42" s="69">
        <v>27.90697674418605</v>
      </c>
    </row>
    <row r="43" spans="2:14" x14ac:dyDescent="0.15">
      <c r="B43" s="14" t="s">
        <v>14</v>
      </c>
      <c r="C43" s="22">
        <v>4</v>
      </c>
      <c r="D43" s="60">
        <v>25</v>
      </c>
      <c r="E43" s="61">
        <v>25</v>
      </c>
      <c r="F43" s="61"/>
      <c r="G43" s="69">
        <v>50</v>
      </c>
      <c r="I43" s="14" t="s">
        <v>14</v>
      </c>
      <c r="J43" s="22">
        <v>4</v>
      </c>
      <c r="K43" s="60">
        <v>50</v>
      </c>
      <c r="L43" s="61"/>
      <c r="M43" s="61"/>
      <c r="N43" s="69">
        <v>50</v>
      </c>
    </row>
    <row r="44" spans="2:14" x14ac:dyDescent="0.15">
      <c r="B44" s="14" t="s">
        <v>15</v>
      </c>
      <c r="C44" s="22">
        <v>11</v>
      </c>
      <c r="D44" s="60">
        <v>27.27272727272727</v>
      </c>
      <c r="E44" s="61">
        <v>18.18181818181818</v>
      </c>
      <c r="F44" s="61">
        <v>9.0909090909090917</v>
      </c>
      <c r="G44" s="69">
        <v>45.454545454545453</v>
      </c>
      <c r="I44" s="14" t="s">
        <v>15</v>
      </c>
      <c r="J44" s="22">
        <v>10</v>
      </c>
      <c r="K44" s="60">
        <v>30</v>
      </c>
      <c r="L44" s="61">
        <v>10</v>
      </c>
      <c r="M44" s="61">
        <v>10</v>
      </c>
      <c r="N44" s="69">
        <v>50</v>
      </c>
    </row>
    <row r="45" spans="2:14" x14ac:dyDescent="0.15">
      <c r="B45" s="14" t="s">
        <v>16</v>
      </c>
      <c r="C45" s="22">
        <v>10</v>
      </c>
      <c r="D45" s="62">
        <v>20</v>
      </c>
      <c r="E45" s="63">
        <v>30</v>
      </c>
      <c r="F45" s="63">
        <v>10</v>
      </c>
      <c r="G45" s="70">
        <v>40</v>
      </c>
      <c r="I45" s="14" t="s">
        <v>16</v>
      </c>
      <c r="J45" s="22">
        <v>10</v>
      </c>
      <c r="K45" s="62">
        <v>30</v>
      </c>
      <c r="L45" s="63">
        <v>20</v>
      </c>
      <c r="M45" s="63">
        <v>10</v>
      </c>
      <c r="N45" s="70">
        <v>40</v>
      </c>
    </row>
    <row r="46" spans="2:14" x14ac:dyDescent="0.15">
      <c r="B46" s="14" t="s">
        <v>17</v>
      </c>
      <c r="C46" s="22">
        <v>14</v>
      </c>
      <c r="D46" s="60">
        <v>42.857142857142847</v>
      </c>
      <c r="E46" s="61">
        <v>14.285714285714279</v>
      </c>
      <c r="F46" s="61"/>
      <c r="G46" s="69">
        <v>42.857142857142847</v>
      </c>
      <c r="I46" s="14" t="s">
        <v>17</v>
      </c>
      <c r="J46" s="22">
        <v>14</v>
      </c>
      <c r="K46" s="60">
        <v>28.571428571428569</v>
      </c>
      <c r="L46" s="61">
        <v>28.571428571428569</v>
      </c>
      <c r="M46" s="61"/>
      <c r="N46" s="69">
        <v>42.857142857142847</v>
      </c>
    </row>
    <row r="47" spans="2:14" x14ac:dyDescent="0.15">
      <c r="B47" s="14" t="s">
        <v>18</v>
      </c>
      <c r="C47" s="22">
        <v>38</v>
      </c>
      <c r="D47" s="60">
        <v>39.473684210526322</v>
      </c>
      <c r="E47" s="61">
        <v>36.84210526315789</v>
      </c>
      <c r="F47" s="61"/>
      <c r="G47" s="69">
        <v>23.684210526315791</v>
      </c>
      <c r="I47" s="14" t="s">
        <v>18</v>
      </c>
      <c r="J47" s="22">
        <v>35</v>
      </c>
      <c r="K47" s="60">
        <v>45.714285714285722</v>
      </c>
      <c r="L47" s="61">
        <v>25.714285714285712</v>
      </c>
      <c r="M47" s="61">
        <v>2.8571428571428572</v>
      </c>
      <c r="N47" s="69">
        <v>25.714285714285712</v>
      </c>
    </row>
    <row r="48" spans="2:14" x14ac:dyDescent="0.15">
      <c r="B48" s="14" t="s">
        <v>19</v>
      </c>
      <c r="C48" s="22">
        <v>26</v>
      </c>
      <c r="D48" s="60">
        <v>34.615384615384613</v>
      </c>
      <c r="E48" s="61">
        <v>38.461538461538467</v>
      </c>
      <c r="F48" s="61">
        <v>3.8461538461538458</v>
      </c>
      <c r="G48" s="69">
        <v>23.07692307692308</v>
      </c>
      <c r="I48" s="14" t="s">
        <v>19</v>
      </c>
      <c r="J48" s="22">
        <v>25</v>
      </c>
      <c r="K48" s="60">
        <v>52</v>
      </c>
      <c r="L48" s="61">
        <v>24</v>
      </c>
      <c r="M48" s="61"/>
      <c r="N48" s="69">
        <v>24</v>
      </c>
    </row>
    <row r="49" spans="2:14" x14ac:dyDescent="0.15">
      <c r="B49" s="14" t="s">
        <v>20</v>
      </c>
      <c r="C49" s="22">
        <v>5</v>
      </c>
      <c r="D49" s="60">
        <v>80</v>
      </c>
      <c r="E49" s="61">
        <v>20</v>
      </c>
      <c r="F49" s="61"/>
      <c r="G49" s="69"/>
      <c r="I49" s="14" t="s">
        <v>20</v>
      </c>
      <c r="J49" s="22">
        <v>5</v>
      </c>
      <c r="K49" s="60">
        <v>60</v>
      </c>
      <c r="L49" s="61">
        <v>40</v>
      </c>
      <c r="M49" s="61"/>
      <c r="N49" s="69"/>
    </row>
    <row r="50" spans="2:14" x14ac:dyDescent="0.15">
      <c r="B50" s="14" t="s">
        <v>21</v>
      </c>
      <c r="C50" s="22">
        <v>34</v>
      </c>
      <c r="D50" s="60">
        <v>23.52941176470588</v>
      </c>
      <c r="E50" s="61">
        <v>41.17647058823529</v>
      </c>
      <c r="F50" s="61">
        <v>2.9411764705882351</v>
      </c>
      <c r="G50" s="69">
        <v>32.352941176470587</v>
      </c>
      <c r="I50" s="14" t="s">
        <v>21</v>
      </c>
      <c r="J50" s="22">
        <v>31</v>
      </c>
      <c r="K50" s="60">
        <v>38.70967741935484</v>
      </c>
      <c r="L50" s="61">
        <v>19.35483870967742</v>
      </c>
      <c r="M50" s="61">
        <v>6.4516129032258061</v>
      </c>
      <c r="N50" s="69">
        <v>35.483870967741943</v>
      </c>
    </row>
    <row r="51" spans="2:14" ht="15" customHeight="1" thickBot="1" x14ac:dyDescent="0.2">
      <c r="B51" s="16" t="s">
        <v>22</v>
      </c>
      <c r="C51" s="23">
        <v>28</v>
      </c>
      <c r="D51" s="64">
        <v>53.571428571428569</v>
      </c>
      <c r="E51" s="65">
        <v>21.428571428571431</v>
      </c>
      <c r="F51" s="65"/>
      <c r="G51" s="71">
        <v>25</v>
      </c>
      <c r="I51" s="16" t="s">
        <v>22</v>
      </c>
      <c r="J51" s="23">
        <v>28</v>
      </c>
      <c r="K51" s="64">
        <v>60.714285714285708</v>
      </c>
      <c r="L51" s="65">
        <v>10.71428571428571</v>
      </c>
      <c r="M51" s="65">
        <v>3.5714285714285712</v>
      </c>
      <c r="N51" s="71">
        <v>25</v>
      </c>
    </row>
    <row r="52" spans="2:14" ht="15" customHeight="1" thickBot="1" x14ac:dyDescent="0.2">
      <c r="B52" s="10" t="s">
        <v>23</v>
      </c>
      <c r="C52" s="20">
        <f>IF(SUM(C53:C61)=0,"",SUM(C53:C61))</f>
        <v>241</v>
      </c>
      <c r="D52" s="56">
        <f>IF(SUM(D53:D61)=0,"",SUMPRODUCT($C53:$C61, D53:D61)/$C52)</f>
        <v>17.842323651452283</v>
      </c>
      <c r="E52" s="57">
        <f>IF(SUM(E53:E61)=0,"",SUMPRODUCT($C53:$C61, E53:E61)/$C52)</f>
        <v>14.937759336099585</v>
      </c>
      <c r="F52" s="57">
        <f>IF(SUM(F53:F61)=0,"",SUMPRODUCT($C53:$C61, F53:F61)/$C52)</f>
        <v>0.82987551867219922</v>
      </c>
      <c r="G52" s="67">
        <f>IF(SUM(G53:G61)=0,"",SUMPRODUCT($C53:$C61, G53:G61)/$C52)</f>
        <v>66.390041493775939</v>
      </c>
      <c r="I52" s="10" t="s">
        <v>23</v>
      </c>
      <c r="J52" s="20">
        <f>IF(SUM(J53:J61)=0,"",SUM(J53:J61))</f>
        <v>237</v>
      </c>
      <c r="K52" s="56">
        <f>IF(SUM(K53:K61)=0,"",SUMPRODUCT($J53:$J61, K53:K61)/$J52)</f>
        <v>17.299578059071731</v>
      </c>
      <c r="L52" s="57">
        <f>IF(SUM(L53:L61)=0,"",SUMPRODUCT($J53:$J61, L53:L61)/$J52)</f>
        <v>14.767932489451477</v>
      </c>
      <c r="M52" s="57">
        <f>IF(SUM(M53:M61)=0,"",SUMPRODUCT($J53:$J61, M53:M61)/$J52)</f>
        <v>1.2658227848101267</v>
      </c>
      <c r="N52" s="67">
        <f>IF(SUM(N53:N61)=0,"",SUMPRODUCT($J53:$J61, N53:N61)/$J52)</f>
        <v>66.666666666666671</v>
      </c>
    </row>
    <row r="53" spans="2:14" x14ac:dyDescent="0.15">
      <c r="B53" s="12" t="s">
        <v>24</v>
      </c>
      <c r="C53" s="21">
        <v>21</v>
      </c>
      <c r="D53" s="58">
        <v>9.5238095238095237</v>
      </c>
      <c r="E53" s="59"/>
      <c r="F53" s="59"/>
      <c r="G53" s="68">
        <v>90.476190476190482</v>
      </c>
      <c r="I53" s="12" t="s">
        <v>24</v>
      </c>
      <c r="J53" s="21">
        <v>20</v>
      </c>
      <c r="K53" s="58">
        <v>5</v>
      </c>
      <c r="L53" s="59"/>
      <c r="M53" s="59">
        <v>5</v>
      </c>
      <c r="N53" s="68">
        <v>90</v>
      </c>
    </row>
    <row r="54" spans="2:14" x14ac:dyDescent="0.15">
      <c r="B54" s="14" t="s">
        <v>25</v>
      </c>
      <c r="C54" s="22">
        <v>34</v>
      </c>
      <c r="D54" s="60">
        <v>26.47058823529412</v>
      </c>
      <c r="E54" s="61">
        <v>35.294117647058833</v>
      </c>
      <c r="F54" s="61"/>
      <c r="G54" s="69">
        <v>38.235294117647058</v>
      </c>
      <c r="I54" s="14" t="s">
        <v>25</v>
      </c>
      <c r="J54" s="22">
        <v>34</v>
      </c>
      <c r="K54" s="60">
        <v>35.294117647058833</v>
      </c>
      <c r="L54" s="61">
        <v>26.47058823529412</v>
      </c>
      <c r="M54" s="61"/>
      <c r="N54" s="69">
        <v>38.235294117647058</v>
      </c>
    </row>
    <row r="55" spans="2:14" x14ac:dyDescent="0.15">
      <c r="B55" s="14" t="s">
        <v>26</v>
      </c>
      <c r="C55" s="22">
        <v>24</v>
      </c>
      <c r="D55" s="60">
        <v>16.666666666666661</v>
      </c>
      <c r="E55" s="61">
        <v>4.1666666666666661</v>
      </c>
      <c r="F55" s="61"/>
      <c r="G55" s="69">
        <v>79.166666666666657</v>
      </c>
      <c r="I55" s="14" t="s">
        <v>26</v>
      </c>
      <c r="J55" s="22">
        <v>24</v>
      </c>
      <c r="K55" s="60">
        <v>16.666666666666661</v>
      </c>
      <c r="L55" s="61">
        <v>4.1666666666666661</v>
      </c>
      <c r="M55" s="61"/>
      <c r="N55" s="69">
        <v>79.166666666666657</v>
      </c>
    </row>
    <row r="56" spans="2:14" x14ac:dyDescent="0.15">
      <c r="B56" s="14" t="s">
        <v>27</v>
      </c>
      <c r="C56" s="22">
        <v>55</v>
      </c>
      <c r="D56" s="60">
        <v>21.81818181818182</v>
      </c>
      <c r="E56" s="61">
        <v>25.45454545454545</v>
      </c>
      <c r="F56" s="61"/>
      <c r="G56" s="69">
        <v>52.72727272727272</v>
      </c>
      <c r="I56" s="14" t="s">
        <v>27</v>
      </c>
      <c r="J56" s="22">
        <v>53</v>
      </c>
      <c r="K56" s="60">
        <v>20.754716981132081</v>
      </c>
      <c r="L56" s="61">
        <v>24.528301886792448</v>
      </c>
      <c r="M56" s="61"/>
      <c r="N56" s="69">
        <v>54.716981132075468</v>
      </c>
    </row>
    <row r="57" spans="2:14" x14ac:dyDescent="0.15">
      <c r="B57" s="14" t="s">
        <v>28</v>
      </c>
      <c r="C57" s="22">
        <v>61</v>
      </c>
      <c r="D57" s="60">
        <v>18.032786885245901</v>
      </c>
      <c r="E57" s="61">
        <v>8.1967213114754092</v>
      </c>
      <c r="F57" s="61">
        <v>1.639344262295082</v>
      </c>
      <c r="G57" s="69">
        <v>72.131147540983605</v>
      </c>
      <c r="I57" s="14" t="s">
        <v>28</v>
      </c>
      <c r="J57" s="22">
        <v>60</v>
      </c>
      <c r="K57" s="60">
        <v>15</v>
      </c>
      <c r="L57" s="61">
        <v>11.66666666666667</v>
      </c>
      <c r="M57" s="61">
        <v>1.666666666666667</v>
      </c>
      <c r="N57" s="69">
        <v>71.666666666666671</v>
      </c>
    </row>
    <row r="58" spans="2:14" x14ac:dyDescent="0.15">
      <c r="B58" s="14" t="s">
        <v>29</v>
      </c>
      <c r="C58" s="22">
        <v>28</v>
      </c>
      <c r="D58" s="60"/>
      <c r="E58" s="61">
        <v>7.1428571428571423</v>
      </c>
      <c r="F58" s="61"/>
      <c r="G58" s="69">
        <v>92.857142857142861</v>
      </c>
      <c r="I58" s="14" t="s">
        <v>29</v>
      </c>
      <c r="J58" s="22">
        <v>28</v>
      </c>
      <c r="K58" s="60">
        <v>3.5714285714285712</v>
      </c>
      <c r="L58" s="61">
        <v>3.5714285714285712</v>
      </c>
      <c r="M58" s="61"/>
      <c r="N58" s="69">
        <v>92.857142857142861</v>
      </c>
    </row>
    <row r="59" spans="2:14" x14ac:dyDescent="0.15">
      <c r="B59" s="14" t="s">
        <v>30</v>
      </c>
      <c r="C59" s="22">
        <v>3</v>
      </c>
      <c r="D59" s="60"/>
      <c r="E59" s="61">
        <v>66.666666666666657</v>
      </c>
      <c r="F59" s="61"/>
      <c r="G59" s="69">
        <v>33.333333333333329</v>
      </c>
      <c r="I59" s="14" t="s">
        <v>30</v>
      </c>
      <c r="J59" s="22">
        <v>3</v>
      </c>
      <c r="K59" s="60"/>
      <c r="L59" s="61">
        <v>66.666666666666657</v>
      </c>
      <c r="M59" s="61"/>
      <c r="N59" s="69">
        <v>33.333333333333329</v>
      </c>
    </row>
    <row r="60" spans="2:14" x14ac:dyDescent="0.15">
      <c r="B60" s="14" t="s">
        <v>31</v>
      </c>
      <c r="C60" s="22">
        <v>12</v>
      </c>
      <c r="D60" s="60">
        <v>33.333333333333329</v>
      </c>
      <c r="E60" s="61"/>
      <c r="F60" s="61">
        <v>8.3333333333333321</v>
      </c>
      <c r="G60" s="69">
        <v>58.333333333333343</v>
      </c>
      <c r="I60" s="14" t="s">
        <v>31</v>
      </c>
      <c r="J60" s="22">
        <v>12</v>
      </c>
      <c r="K60" s="60">
        <v>16.666666666666661</v>
      </c>
      <c r="L60" s="61">
        <v>16.666666666666661</v>
      </c>
      <c r="M60" s="61">
        <v>8.3333333333333321</v>
      </c>
      <c r="N60" s="69">
        <v>58.333333333333343</v>
      </c>
    </row>
    <row r="61" spans="2:14" ht="15" customHeight="1" thickBot="1" x14ac:dyDescent="0.2">
      <c r="B61" s="16" t="s">
        <v>32</v>
      </c>
      <c r="C61" s="23">
        <v>3</v>
      </c>
      <c r="D61" s="64">
        <v>33.333333333333329</v>
      </c>
      <c r="E61" s="65"/>
      <c r="F61" s="65"/>
      <c r="G61" s="71">
        <v>66.666666666666657</v>
      </c>
      <c r="I61" s="16" t="s">
        <v>32</v>
      </c>
      <c r="J61" s="23">
        <v>3</v>
      </c>
      <c r="K61" s="64">
        <v>33.333333333333329</v>
      </c>
      <c r="L61" s="65"/>
      <c r="M61" s="65"/>
      <c r="N61" s="71">
        <v>66.666666666666657</v>
      </c>
    </row>
    <row r="62" spans="2:14" ht="15" customHeight="1" thickBot="1" x14ac:dyDescent="0.2">
      <c r="B62" s="10" t="s">
        <v>33</v>
      </c>
      <c r="C62" s="20">
        <f>IF(SUM(C53:C61,C39:C51)=0,"",SUM(C53:C61,C39:C51))</f>
        <v>489</v>
      </c>
      <c r="D62" s="56">
        <f>IF(SUM(D53:D61,D39:D51)=0,"",(SUMPRODUCT($C39:$C51, D39:D51)+SUMPRODUCT($C53:$C61, D53:D61))/$C62)</f>
        <v>28.016359918200408</v>
      </c>
      <c r="E62" s="57">
        <f>IF(SUM(E53:E61,E39:E51)=0,"",(SUMPRODUCT($C39:$C51, E39:E51)+SUMPRODUCT($C53:$C61, E53:E61))/$C62)</f>
        <v>23.517382413087933</v>
      </c>
      <c r="F62" s="57">
        <f>IF(SUM(F53:F61,F39:F51)=0,"",(SUMPRODUCT($C39:$C51, F39:F51)+SUMPRODUCT($C53:$C61, F53:F61))/$C62)</f>
        <v>1.4314928425357873</v>
      </c>
      <c r="G62" s="67">
        <f>IF(SUM(G53:G61,G39:G51)=0,"",(SUMPRODUCT($C39:$C51, G39:G51)+SUMPRODUCT($C53:$C61, G53:G61))/$C62)</f>
        <v>47.034764826175866</v>
      </c>
      <c r="I62" s="10" t="s">
        <v>33</v>
      </c>
      <c r="J62" s="20">
        <f>IF(SUM(J53:J61,J39:J51)=0,"",SUM(J53:J61,J39:J51))</f>
        <v>475</v>
      </c>
      <c r="K62" s="56">
        <f>IF(SUM(K53:K61,K39:K51)=0,"",(SUMPRODUCT($J39:$J51, K39:K51)+SUMPRODUCT($J53:$J61, K53:K61))/$J62)</f>
        <v>31.157894736842106</v>
      </c>
      <c r="L62" s="57">
        <f>IF(SUM(L53:L61,L39:L51)=0,"",(SUMPRODUCT($J39:$J51, L39:L51)+SUMPRODUCT($J53:$J61, L53:L61))/$J62)</f>
        <v>18.94736842105263</v>
      </c>
      <c r="M62" s="57">
        <f>IF(SUM(M53:M61,M39:M51)=0,"",(SUMPRODUCT($J39:$J51, M39:M51)+SUMPRODUCT($J53:$J61, M53:M61))/$J62)</f>
        <v>1.8947368421052631</v>
      </c>
      <c r="N62" s="67">
        <f>IF(SUM(N53:N61,N39:N51)=0,"",(SUMPRODUCT($J39:$J51, N39:N51)+SUMPRODUCT($J53:$J61, N53:N61))/$J62)</f>
        <v>48</v>
      </c>
    </row>
  </sheetData>
  <phoneticPr fontId="2"/>
  <conditionalFormatting sqref="D38:G62">
    <cfRule type="expression" dxfId="47" priority="16">
      <formula>AND(D38=LARGE($D38:$G38,3),NOT(D38=0))</formula>
    </cfRule>
    <cfRule type="expression" dxfId="46" priority="17">
      <formula>AND(D38=LARGE($D38:$G38,2),NOT(D38=0))</formula>
    </cfRule>
    <cfRule type="expression" dxfId="45" priority="18">
      <formula>AND(D38=LARGE($D38:$G38,1),NOT(D38=0))</formula>
    </cfRule>
  </conditionalFormatting>
  <conditionalFormatting sqref="K38:N62">
    <cfRule type="expression" dxfId="44" priority="7">
      <formula>AND(K38=LARGE($K38:$N38,3),NOT(K38=0))</formula>
    </cfRule>
    <cfRule type="expression" dxfId="43" priority="8">
      <formula>AND(K38=LARGE($K38:$N38,2),NOT(K38=0))</formula>
    </cfRule>
    <cfRule type="expression" dxfId="42" priority="9">
      <formula>AND(K38=LARGE($K38:$N38,1),NOT(K38=0))</formula>
    </cfRule>
  </conditionalFormatting>
  <conditionalFormatting sqref="D9:G33">
    <cfRule type="expression" dxfId="41" priority="169">
      <formula>AND(D9=LARGE($D9:$G9,3),NOT(D9=0))</formula>
    </cfRule>
    <cfRule type="expression" dxfId="40" priority="170">
      <formula>AND(D9=LARGE($D9:$G9,2),NOT(D9=0))</formula>
    </cfRule>
    <cfRule type="expression" dxfId="39" priority="171">
      <formula>AND(D9=LARGE($D9:$G9,1),NOT(D9=0))</formula>
    </cfRule>
  </conditionalFormatting>
  <conditionalFormatting sqref="K9:N33">
    <cfRule type="expression" dxfId="38" priority="37">
      <formula>AND(K9=LARGE($K9:$N9,3),NOT(K9=0))</formula>
    </cfRule>
    <cfRule type="expression" dxfId="37" priority="38">
      <formula>AND(K9=LARGE($K9:$N9,2),NOT(K9=0))</formula>
    </cfRule>
    <cfRule type="expression" dxfId="36" priority="39">
      <formula>AND(K9=LARGE($K9:$N9,1),NOT(K9=0))</formula>
    </cfRule>
  </conditionalFormatting>
  <pageMargins left="0.7" right="0.7" top="0.75" bottom="0.75" header="0.3" footer="0.3"/>
  <pageSetup paperSize="9" scale="66"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P62"/>
  <sheetViews>
    <sheetView zoomScale="80" zoomScaleNormal="80" workbookViewId="0">
      <selection activeCell="K45" sqref="K45"/>
    </sheetView>
  </sheetViews>
  <sheetFormatPr defaultColWidth="9" defaultRowHeight="13.5" x14ac:dyDescent="0.15"/>
  <cols>
    <col min="1" max="1" width="9" style="1" customWidth="1"/>
    <col min="2" max="2" width="15" style="1" bestFit="1" customWidth="1"/>
    <col min="3" max="8" width="9" style="1" customWidth="1"/>
    <col min="9" max="9" width="15" style="1" customWidth="1"/>
    <col min="10" max="10" width="9" style="1" customWidth="1"/>
    <col min="11" max="16384" width="9" style="1"/>
  </cols>
  <sheetData>
    <row r="1" spans="2:16" ht="24" customHeight="1" x14ac:dyDescent="0.15">
      <c r="B1" s="2"/>
    </row>
    <row r="3" spans="2:16" x14ac:dyDescent="0.15">
      <c r="B3" s="1" t="s">
        <v>283</v>
      </c>
    </row>
    <row r="4" spans="2:16" x14ac:dyDescent="0.15">
      <c r="B4" t="s">
        <v>318</v>
      </c>
    </row>
    <row r="5" spans="2:16" x14ac:dyDescent="0.15">
      <c r="B5" s="1" t="s">
        <v>319</v>
      </c>
    </row>
    <row r="6" spans="2:16" x14ac:dyDescent="0.15">
      <c r="B6" s="1" t="s">
        <v>308</v>
      </c>
      <c r="I6" s="1" t="s">
        <v>309</v>
      </c>
      <c r="P6" s="3"/>
    </row>
    <row r="7" spans="2:16" ht="15" customHeight="1" thickBot="1" x14ac:dyDescent="0.2">
      <c r="G7" s="3" t="s">
        <v>2</v>
      </c>
      <c r="N7" s="3" t="s">
        <v>2</v>
      </c>
    </row>
    <row r="8" spans="2:16" ht="45.95" customHeight="1" thickBot="1" x14ac:dyDescent="0.2">
      <c r="B8" s="18" t="s">
        <v>310</v>
      </c>
      <c r="C8" s="19" t="s">
        <v>3</v>
      </c>
      <c r="D8" s="6" t="s">
        <v>311</v>
      </c>
      <c r="E8" s="7" t="s">
        <v>312</v>
      </c>
      <c r="F8" s="7" t="s">
        <v>313</v>
      </c>
      <c r="G8" s="9" t="s">
        <v>314</v>
      </c>
      <c r="I8" s="18" t="s">
        <v>310</v>
      </c>
      <c r="J8" s="19" t="s">
        <v>3</v>
      </c>
      <c r="K8" s="6" t="s">
        <v>311</v>
      </c>
      <c r="L8" s="7" t="s">
        <v>312</v>
      </c>
      <c r="M8" s="7" t="s">
        <v>313</v>
      </c>
      <c r="N8" s="9" t="s">
        <v>314</v>
      </c>
    </row>
    <row r="9" spans="2:16" ht="15" customHeight="1" thickBot="1" x14ac:dyDescent="0.2">
      <c r="B9" s="10" t="s">
        <v>9</v>
      </c>
      <c r="C9" s="20">
        <f>IF(SUM(C10:C22)=0,"",SUM(C10:C22))</f>
        <v>265</v>
      </c>
      <c r="D9" s="66">
        <f>IF(SUM(D10:D22)=0,"",SUMPRODUCT($C10:$C22, D10:D22)/$C9)</f>
        <v>44.905660377358494</v>
      </c>
      <c r="E9" s="57">
        <f>IF(SUM(E10:E22)=0,"",SUMPRODUCT($C10:$C22, E10:E22)/$C9)</f>
        <v>46.79245283018868</v>
      </c>
      <c r="F9" s="57">
        <f>IF(SUM(F10:F22)=0,"",SUMPRODUCT($C10:$C22, F10:F22)/$C9)</f>
        <v>1.8867924528301891</v>
      </c>
      <c r="G9" s="67">
        <f>IF(SUM(G10:G22)=0,"",SUMPRODUCT($C10:$C22, G10:G22)/$C9)</f>
        <v>6.4150943396226427</v>
      </c>
      <c r="I9" s="10" t="s">
        <v>9</v>
      </c>
      <c r="J9" s="20">
        <f>IF(SUM(J10:J22)=0,"",SUM(J10:J22))</f>
        <v>255</v>
      </c>
      <c r="K9" s="66">
        <f>IF(SUM(K10:K22)=0,"",SUMPRODUCT($J10:$J22, K10:K22)/$J9)</f>
        <v>47.450980392156865</v>
      </c>
      <c r="L9" s="57">
        <f>IF(SUM(L10:L22)=0,"",SUMPRODUCT($J10:$J22, L10:L22)/$J9)</f>
        <v>43.529411764705884</v>
      </c>
      <c r="M9" s="57">
        <f>IF(SUM(M10:M22)=0,"",SUMPRODUCT($J10:$J22, M10:M22)/$J9)</f>
        <v>2.3529411764705883</v>
      </c>
      <c r="N9" s="67">
        <f>IF(SUM(N10:N22)=0,"",SUMPRODUCT($J10:$J22, N10:N22)/$J9)</f>
        <v>6.666666666666667</v>
      </c>
    </row>
    <row r="10" spans="2:16" x14ac:dyDescent="0.15">
      <c r="B10" s="12" t="s">
        <v>10</v>
      </c>
      <c r="C10" s="21">
        <v>15</v>
      </c>
      <c r="D10" s="58">
        <v>46.666666666666657</v>
      </c>
      <c r="E10" s="59">
        <v>33.333333333333329</v>
      </c>
      <c r="F10" s="59"/>
      <c r="G10" s="68">
        <v>20</v>
      </c>
      <c r="I10" s="12" t="s">
        <v>10</v>
      </c>
      <c r="J10" s="21">
        <v>15</v>
      </c>
      <c r="K10" s="58">
        <v>46.666666666666657</v>
      </c>
      <c r="L10" s="59">
        <v>33.333333333333329</v>
      </c>
      <c r="M10" s="59"/>
      <c r="N10" s="68">
        <v>20</v>
      </c>
    </row>
    <row r="11" spans="2:16" x14ac:dyDescent="0.15">
      <c r="B11" s="14" t="s">
        <v>11</v>
      </c>
      <c r="C11" s="22">
        <v>13</v>
      </c>
      <c r="D11" s="60">
        <v>38.461538461538467</v>
      </c>
      <c r="E11" s="61">
        <v>46.153846153846153</v>
      </c>
      <c r="F11" s="61"/>
      <c r="G11" s="69">
        <v>15.38461538461539</v>
      </c>
      <c r="I11" s="14" t="s">
        <v>11</v>
      </c>
      <c r="J11" s="22">
        <v>13</v>
      </c>
      <c r="K11" s="60">
        <v>38.461538461538467</v>
      </c>
      <c r="L11" s="61">
        <v>46.153846153846153</v>
      </c>
      <c r="M11" s="61"/>
      <c r="N11" s="69">
        <v>15.38461538461539</v>
      </c>
    </row>
    <row r="12" spans="2:16" x14ac:dyDescent="0.15">
      <c r="B12" s="14" t="s">
        <v>12</v>
      </c>
      <c r="C12" s="22">
        <v>7</v>
      </c>
      <c r="D12" s="60">
        <v>57.142857142857139</v>
      </c>
      <c r="E12" s="61">
        <v>42.857142857142847</v>
      </c>
      <c r="F12" s="61"/>
      <c r="G12" s="69"/>
      <c r="I12" s="14" t="s">
        <v>12</v>
      </c>
      <c r="J12" s="22">
        <v>7</v>
      </c>
      <c r="K12" s="60">
        <v>57.142857142857139</v>
      </c>
      <c r="L12" s="61">
        <v>42.857142857142847</v>
      </c>
      <c r="M12" s="61"/>
      <c r="N12" s="69"/>
    </row>
    <row r="13" spans="2:16" x14ac:dyDescent="0.15">
      <c r="B13" s="14" t="s">
        <v>13</v>
      </c>
      <c r="C13" s="22">
        <v>47</v>
      </c>
      <c r="D13" s="60">
        <v>55.319148936170222</v>
      </c>
      <c r="E13" s="61">
        <v>40.425531914893611</v>
      </c>
      <c r="F13" s="61">
        <v>2.1276595744680851</v>
      </c>
      <c r="G13" s="69">
        <v>2.1276595744680851</v>
      </c>
      <c r="I13" s="14" t="s">
        <v>13</v>
      </c>
      <c r="J13" s="22">
        <v>46</v>
      </c>
      <c r="K13" s="60">
        <v>58.695652173913047</v>
      </c>
      <c r="L13" s="61">
        <v>39.130434782608702</v>
      </c>
      <c r="M13" s="61"/>
      <c r="N13" s="69">
        <v>2.1739130434782612</v>
      </c>
    </row>
    <row r="14" spans="2:16" x14ac:dyDescent="0.15">
      <c r="B14" s="14" t="s">
        <v>14</v>
      </c>
      <c r="C14" s="22">
        <v>5</v>
      </c>
      <c r="D14" s="60">
        <v>20</v>
      </c>
      <c r="E14" s="61">
        <v>40</v>
      </c>
      <c r="F14" s="61"/>
      <c r="G14" s="69">
        <v>40</v>
      </c>
      <c r="I14" s="14" t="s">
        <v>14</v>
      </c>
      <c r="J14" s="22">
        <v>5</v>
      </c>
      <c r="K14" s="60">
        <v>20</v>
      </c>
      <c r="L14" s="61">
        <v>40</v>
      </c>
      <c r="M14" s="61"/>
      <c r="N14" s="69">
        <v>40</v>
      </c>
    </row>
    <row r="15" spans="2:16" x14ac:dyDescent="0.15">
      <c r="B15" s="14" t="s">
        <v>15</v>
      </c>
      <c r="C15" s="22">
        <v>13</v>
      </c>
      <c r="D15" s="60">
        <v>15.38461538461539</v>
      </c>
      <c r="E15" s="61">
        <v>46.153846153846153</v>
      </c>
      <c r="F15" s="61">
        <v>15.38461538461539</v>
      </c>
      <c r="G15" s="69">
        <v>23.07692307692308</v>
      </c>
      <c r="I15" s="14" t="s">
        <v>15</v>
      </c>
      <c r="J15" s="22">
        <v>12</v>
      </c>
      <c r="K15" s="60">
        <v>16.666666666666661</v>
      </c>
      <c r="L15" s="61">
        <v>50</v>
      </c>
      <c r="M15" s="61">
        <v>8.3333333333333321</v>
      </c>
      <c r="N15" s="69">
        <v>25</v>
      </c>
    </row>
    <row r="16" spans="2:16" x14ac:dyDescent="0.15">
      <c r="B16" s="14" t="s">
        <v>16</v>
      </c>
      <c r="C16" s="22">
        <v>12</v>
      </c>
      <c r="D16" s="62">
        <v>50</v>
      </c>
      <c r="E16" s="63">
        <v>50</v>
      </c>
      <c r="F16" s="63"/>
      <c r="G16" s="70"/>
      <c r="I16" s="14" t="s">
        <v>16</v>
      </c>
      <c r="J16" s="22">
        <v>12</v>
      </c>
      <c r="K16" s="62">
        <v>58.333333333333343</v>
      </c>
      <c r="L16" s="63">
        <v>41.666666666666671</v>
      </c>
      <c r="M16" s="63"/>
      <c r="N16" s="70"/>
    </row>
    <row r="17" spans="2:14" x14ac:dyDescent="0.15">
      <c r="B17" s="14" t="s">
        <v>17</v>
      </c>
      <c r="C17" s="22">
        <v>15</v>
      </c>
      <c r="D17" s="60">
        <v>40</v>
      </c>
      <c r="E17" s="61">
        <v>46.666666666666657</v>
      </c>
      <c r="F17" s="61"/>
      <c r="G17" s="69">
        <v>13.33333333333333</v>
      </c>
      <c r="I17" s="14" t="s">
        <v>17</v>
      </c>
      <c r="J17" s="22">
        <v>15</v>
      </c>
      <c r="K17" s="60">
        <v>53.333333333333343</v>
      </c>
      <c r="L17" s="61">
        <v>33.333333333333329</v>
      </c>
      <c r="M17" s="61"/>
      <c r="N17" s="69">
        <v>13.33333333333333</v>
      </c>
    </row>
    <row r="18" spans="2:14" x14ac:dyDescent="0.15">
      <c r="B18" s="14" t="s">
        <v>18</v>
      </c>
      <c r="C18" s="22">
        <v>41</v>
      </c>
      <c r="D18" s="60">
        <v>48.780487804878049</v>
      </c>
      <c r="E18" s="61">
        <v>48.780487804878049</v>
      </c>
      <c r="F18" s="61"/>
      <c r="G18" s="69">
        <v>2.4390243902439019</v>
      </c>
      <c r="I18" s="14" t="s">
        <v>18</v>
      </c>
      <c r="J18" s="22">
        <v>38</v>
      </c>
      <c r="K18" s="60">
        <v>47.368421052631582</v>
      </c>
      <c r="L18" s="61">
        <v>44.736842105263158</v>
      </c>
      <c r="M18" s="61">
        <v>5.2631578947368416</v>
      </c>
      <c r="N18" s="69">
        <v>2.6315789473684208</v>
      </c>
    </row>
    <row r="19" spans="2:14" x14ac:dyDescent="0.15">
      <c r="B19" s="14" t="s">
        <v>19</v>
      </c>
      <c r="C19" s="22">
        <v>27</v>
      </c>
      <c r="D19" s="60">
        <v>51.851851851851848</v>
      </c>
      <c r="E19" s="61">
        <v>44.444444444444443</v>
      </c>
      <c r="F19" s="61"/>
      <c r="G19" s="69">
        <v>3.7037037037037028</v>
      </c>
      <c r="I19" s="14" t="s">
        <v>19</v>
      </c>
      <c r="J19" s="22">
        <v>25</v>
      </c>
      <c r="K19" s="60">
        <v>44</v>
      </c>
      <c r="L19" s="61">
        <v>52</v>
      </c>
      <c r="M19" s="61"/>
      <c r="N19" s="69">
        <v>4</v>
      </c>
    </row>
    <row r="20" spans="2:14" x14ac:dyDescent="0.15">
      <c r="B20" s="14" t="s">
        <v>20</v>
      </c>
      <c r="C20" s="22">
        <v>5</v>
      </c>
      <c r="D20" s="60">
        <v>80</v>
      </c>
      <c r="E20" s="61">
        <v>20</v>
      </c>
      <c r="F20" s="61"/>
      <c r="G20" s="69"/>
      <c r="I20" s="14" t="s">
        <v>20</v>
      </c>
      <c r="J20" s="22">
        <v>5</v>
      </c>
      <c r="K20" s="60">
        <v>80</v>
      </c>
      <c r="L20" s="61">
        <v>20</v>
      </c>
      <c r="M20" s="61"/>
      <c r="N20" s="69"/>
    </row>
    <row r="21" spans="2:14" x14ac:dyDescent="0.15">
      <c r="B21" s="14" t="s">
        <v>21</v>
      </c>
      <c r="C21" s="22">
        <v>34</v>
      </c>
      <c r="D21" s="60">
        <v>35.294117647058833</v>
      </c>
      <c r="E21" s="61">
        <v>58.82352941176471</v>
      </c>
      <c r="F21" s="61"/>
      <c r="G21" s="69">
        <v>5.8823529411764701</v>
      </c>
      <c r="I21" s="14" t="s">
        <v>21</v>
      </c>
      <c r="J21" s="22">
        <v>31</v>
      </c>
      <c r="K21" s="60">
        <v>35.483870967741943</v>
      </c>
      <c r="L21" s="61">
        <v>54.838709677419352</v>
      </c>
      <c r="M21" s="61">
        <v>3.225806451612903</v>
      </c>
      <c r="N21" s="69">
        <v>6.4516129032258061</v>
      </c>
    </row>
    <row r="22" spans="2:14" ht="15" customHeight="1" thickBot="1" x14ac:dyDescent="0.2">
      <c r="B22" s="16" t="s">
        <v>22</v>
      </c>
      <c r="C22" s="23">
        <v>31</v>
      </c>
      <c r="D22" s="64">
        <v>38.70967741935484</v>
      </c>
      <c r="E22" s="65">
        <v>54.838709677419352</v>
      </c>
      <c r="F22" s="65">
        <v>6.4516129032258061</v>
      </c>
      <c r="G22" s="71"/>
      <c r="I22" s="16" t="s">
        <v>22</v>
      </c>
      <c r="J22" s="23">
        <v>31</v>
      </c>
      <c r="K22" s="64">
        <v>51.612903225806448</v>
      </c>
      <c r="L22" s="65">
        <v>41.935483870967737</v>
      </c>
      <c r="M22" s="65">
        <v>6.4516129032258061</v>
      </c>
      <c r="N22" s="71"/>
    </row>
    <row r="23" spans="2:14" ht="15" customHeight="1" thickBot="1" x14ac:dyDescent="0.2">
      <c r="B23" s="10" t="s">
        <v>23</v>
      </c>
      <c r="C23" s="20">
        <f>IF(SUM(C24:C32)=0,"",SUM(C24:C32))</f>
        <v>253</v>
      </c>
      <c r="D23" s="56">
        <f>IF(SUM(D24:D32)=0,"",SUMPRODUCT($C24:$C32, D24:D32)/$C23)</f>
        <v>16.996047430830036</v>
      </c>
      <c r="E23" s="57">
        <f>IF(SUM(E24:E32)=0,"",SUMPRODUCT($C24:$C32, E24:E32)/$C23)</f>
        <v>32.806324110671937</v>
      </c>
      <c r="F23" s="57" t="str">
        <f>IF(SUM(F24:F32)=0,"",SUMPRODUCT($C24:$C32, F24:F32)/$C23)</f>
        <v/>
      </c>
      <c r="G23" s="67">
        <f>IF(SUM(G24:G32)=0,"",SUMPRODUCT($C24:$C32, G24:G32)/$C23)</f>
        <v>50.197628458498023</v>
      </c>
      <c r="I23" s="10" t="s">
        <v>23</v>
      </c>
      <c r="J23" s="20">
        <f>IF(SUM(J24:J32)=0,"",SUM(J24:J32))</f>
        <v>249</v>
      </c>
      <c r="K23" s="56">
        <f>IF(SUM(K24:K32)=0,"",SUMPRODUCT($J24:$J32, K24:K32)/$J23)</f>
        <v>19.678714859437747</v>
      </c>
      <c r="L23" s="57">
        <f>IF(SUM(L24:L32)=0,"",SUMPRODUCT($J24:$J32, L24:L32)/$J23)</f>
        <v>28.91566265060241</v>
      </c>
      <c r="M23" s="57" t="str">
        <f>IF(SUM(M24:M32)=0,"",SUMPRODUCT($J24:$J32, M24:M32)/$J23)</f>
        <v/>
      </c>
      <c r="N23" s="67">
        <f>IF(SUM(N24:N32)=0,"",SUMPRODUCT($J24:$J32, N24:N32)/$J23)</f>
        <v>51.405622489959839</v>
      </c>
    </row>
    <row r="24" spans="2:14" x14ac:dyDescent="0.15">
      <c r="B24" s="12" t="s">
        <v>24</v>
      </c>
      <c r="C24" s="21">
        <v>24</v>
      </c>
      <c r="D24" s="58">
        <v>4.1666666666666661</v>
      </c>
      <c r="E24" s="59">
        <v>45.833333333333329</v>
      </c>
      <c r="F24" s="59"/>
      <c r="G24" s="68">
        <v>50</v>
      </c>
      <c r="I24" s="12" t="s">
        <v>24</v>
      </c>
      <c r="J24" s="21">
        <v>23</v>
      </c>
      <c r="K24" s="58">
        <v>4.3478260869565224</v>
      </c>
      <c r="L24" s="59">
        <v>39.130434782608702</v>
      </c>
      <c r="M24" s="59"/>
      <c r="N24" s="68">
        <v>56.521739130434781</v>
      </c>
    </row>
    <row r="25" spans="2:14" x14ac:dyDescent="0.15">
      <c r="B25" s="14" t="s">
        <v>25</v>
      </c>
      <c r="C25" s="22">
        <v>38</v>
      </c>
      <c r="D25" s="60">
        <v>52.631578947368418</v>
      </c>
      <c r="E25" s="61">
        <v>44.736842105263158</v>
      </c>
      <c r="F25" s="61"/>
      <c r="G25" s="69">
        <v>2.6315789473684208</v>
      </c>
      <c r="I25" s="14" t="s">
        <v>25</v>
      </c>
      <c r="J25" s="22">
        <v>38</v>
      </c>
      <c r="K25" s="60">
        <v>60.526315789473678</v>
      </c>
      <c r="L25" s="61">
        <v>36.84210526315789</v>
      </c>
      <c r="M25" s="61"/>
      <c r="N25" s="69">
        <v>2.6315789473684208</v>
      </c>
    </row>
    <row r="26" spans="2:14" x14ac:dyDescent="0.15">
      <c r="B26" s="14" t="s">
        <v>26</v>
      </c>
      <c r="C26" s="22">
        <v>26</v>
      </c>
      <c r="D26" s="60">
        <v>15.38461538461539</v>
      </c>
      <c r="E26" s="61">
        <v>26.92307692307692</v>
      </c>
      <c r="F26" s="61"/>
      <c r="G26" s="69">
        <v>57.692307692307693</v>
      </c>
      <c r="I26" s="14" t="s">
        <v>26</v>
      </c>
      <c r="J26" s="22">
        <v>26</v>
      </c>
      <c r="K26" s="60">
        <v>15.38461538461539</v>
      </c>
      <c r="L26" s="61">
        <v>26.92307692307692</v>
      </c>
      <c r="M26" s="61"/>
      <c r="N26" s="69">
        <v>57.692307692307693</v>
      </c>
    </row>
    <row r="27" spans="2:14" x14ac:dyDescent="0.15">
      <c r="B27" s="14" t="s">
        <v>27</v>
      </c>
      <c r="C27" s="22">
        <v>56</v>
      </c>
      <c r="D27" s="60">
        <v>19.642857142857139</v>
      </c>
      <c r="E27" s="61">
        <v>28.571428571428569</v>
      </c>
      <c r="F27" s="61"/>
      <c r="G27" s="69">
        <v>51.785714285714292</v>
      </c>
      <c r="I27" s="14" t="s">
        <v>27</v>
      </c>
      <c r="J27" s="22">
        <v>54</v>
      </c>
      <c r="K27" s="60">
        <v>20.37037037037037</v>
      </c>
      <c r="L27" s="61">
        <v>25.92592592592592</v>
      </c>
      <c r="M27" s="61"/>
      <c r="N27" s="69">
        <v>53.703703703703709</v>
      </c>
    </row>
    <row r="28" spans="2:14" x14ac:dyDescent="0.15">
      <c r="B28" s="14" t="s">
        <v>28</v>
      </c>
      <c r="C28" s="22">
        <v>60</v>
      </c>
      <c r="D28" s="60">
        <v>5</v>
      </c>
      <c r="E28" s="61">
        <v>20</v>
      </c>
      <c r="F28" s="61"/>
      <c r="G28" s="69">
        <v>75</v>
      </c>
      <c r="I28" s="14" t="s">
        <v>28</v>
      </c>
      <c r="J28" s="22">
        <v>60</v>
      </c>
      <c r="K28" s="60">
        <v>3.333333333333333</v>
      </c>
      <c r="L28" s="61">
        <v>21.666666666666671</v>
      </c>
      <c r="M28" s="61"/>
      <c r="N28" s="69">
        <v>75</v>
      </c>
    </row>
    <row r="29" spans="2:14" x14ac:dyDescent="0.15">
      <c r="B29" s="14" t="s">
        <v>29</v>
      </c>
      <c r="C29" s="22">
        <v>29</v>
      </c>
      <c r="D29" s="60">
        <v>13.793103448275859</v>
      </c>
      <c r="E29" s="61">
        <v>37.931034482758619</v>
      </c>
      <c r="F29" s="61"/>
      <c r="G29" s="69">
        <v>48.275862068965523</v>
      </c>
      <c r="I29" s="14" t="s">
        <v>29</v>
      </c>
      <c r="J29" s="22">
        <v>28</v>
      </c>
      <c r="K29" s="60">
        <v>21.428571428571431</v>
      </c>
      <c r="L29" s="61">
        <v>28.571428571428569</v>
      </c>
      <c r="M29" s="61"/>
      <c r="N29" s="69">
        <v>50</v>
      </c>
    </row>
    <row r="30" spans="2:14" x14ac:dyDescent="0.15">
      <c r="B30" s="14" t="s">
        <v>30</v>
      </c>
      <c r="C30" s="22">
        <v>3</v>
      </c>
      <c r="D30" s="60"/>
      <c r="E30" s="61"/>
      <c r="F30" s="61"/>
      <c r="G30" s="69">
        <v>100</v>
      </c>
      <c r="I30" s="14" t="s">
        <v>30</v>
      </c>
      <c r="J30" s="22">
        <v>3</v>
      </c>
      <c r="K30" s="60"/>
      <c r="L30" s="61"/>
      <c r="M30" s="61"/>
      <c r="N30" s="69">
        <v>100</v>
      </c>
    </row>
    <row r="31" spans="2:14" x14ac:dyDescent="0.15">
      <c r="B31" s="14" t="s">
        <v>31</v>
      </c>
      <c r="C31" s="22">
        <v>13</v>
      </c>
      <c r="D31" s="60"/>
      <c r="E31" s="61">
        <v>53.846153846153847</v>
      </c>
      <c r="F31" s="61"/>
      <c r="G31" s="69">
        <v>46.153846153846153</v>
      </c>
      <c r="I31" s="14" t="s">
        <v>31</v>
      </c>
      <c r="J31" s="22">
        <v>13</v>
      </c>
      <c r="K31" s="60">
        <v>7.6923076923076934</v>
      </c>
      <c r="L31" s="61">
        <v>46.153846153846153</v>
      </c>
      <c r="M31" s="61"/>
      <c r="N31" s="69">
        <v>46.153846153846153</v>
      </c>
    </row>
    <row r="32" spans="2:14" ht="15" customHeight="1" thickBot="1" x14ac:dyDescent="0.2">
      <c r="B32" s="16" t="s">
        <v>32</v>
      </c>
      <c r="C32" s="23">
        <v>4</v>
      </c>
      <c r="D32" s="64"/>
      <c r="E32" s="65">
        <v>50</v>
      </c>
      <c r="F32" s="65"/>
      <c r="G32" s="71">
        <v>50</v>
      </c>
      <c r="I32" s="16" t="s">
        <v>32</v>
      </c>
      <c r="J32" s="23">
        <v>4</v>
      </c>
      <c r="K32" s="64">
        <v>25</v>
      </c>
      <c r="L32" s="65">
        <v>25</v>
      </c>
      <c r="M32" s="65"/>
      <c r="N32" s="71">
        <v>50</v>
      </c>
    </row>
    <row r="33" spans="2:14" ht="15" customHeight="1" thickBot="1" x14ac:dyDescent="0.2">
      <c r="B33" s="10" t="s">
        <v>33</v>
      </c>
      <c r="C33" s="20">
        <f>IF(SUM(C24:C32,C10:C22)=0,"",SUM(C24:C32,C10:C22))</f>
        <v>518</v>
      </c>
      <c r="D33" s="56">
        <f>IF(SUM(D24:D32,D10:D22)=0,"",(SUMPRODUCT($C10:$C22, D10:D22)+SUMPRODUCT($C24:$C32, D24:D32))/$C33)</f>
        <v>31.274131274131275</v>
      </c>
      <c r="E33" s="57">
        <f>IF(SUM(E24:E32,E10:E22)=0,"",(SUMPRODUCT($C10:$C22, E10:E22)+SUMPRODUCT($C24:$C32, E24:E32))/$C33)</f>
        <v>39.961389961389962</v>
      </c>
      <c r="F33" s="57">
        <f>IF(SUM(F24:F32,F10:F22)=0,"",(SUMPRODUCT($C10:$C22, F10:F22)+SUMPRODUCT($C24:$C32, F24:F32))/$C33)</f>
        <v>0.96525096525096543</v>
      </c>
      <c r="G33" s="67">
        <f>IF(SUM(G24:G32,G10:G22)=0,"",(SUMPRODUCT($C10:$C22, G10:G22)+SUMPRODUCT($C24:$C32, G24:G32))/$C33)</f>
        <v>27.799227799227801</v>
      </c>
      <c r="I33" s="10" t="s">
        <v>33</v>
      </c>
      <c r="J33" s="20">
        <f>IF(SUM(J24:J32,J10:J22)=0,"",SUM(J24:J32,J10:J22))</f>
        <v>504</v>
      </c>
      <c r="K33" s="56">
        <f>IF(SUM(K24:K32,K10:K22)=0,"",(SUMPRODUCT($J10:$J22, K10:K22)+SUMPRODUCT($J24:$J32, K24:K32))/$J33)</f>
        <v>33.730158730158728</v>
      </c>
      <c r="L33" s="57">
        <f>IF(SUM(L24:L32,L10:L22)=0,"",(SUMPRODUCT($J10:$J22, L10:L22)+SUMPRODUCT($J24:$J32, L24:L32))/$J33)</f>
        <v>36.30952380952381</v>
      </c>
      <c r="M33" s="57">
        <f>IF(SUM(M24:M32,M10:M22)=0,"",(SUMPRODUCT($J10:$J22, M10:M22)+SUMPRODUCT($J24:$J32, M24:M32))/$J33)</f>
        <v>1.1904761904761905</v>
      </c>
      <c r="N33" s="67">
        <f>IF(SUM(N24:N32,N10:N22)=0,"",(SUMPRODUCT($J10:$J22, N10:N22)+SUMPRODUCT($J24:$J32, N24:N32))/$J33)</f>
        <v>28.769841269841269</v>
      </c>
    </row>
    <row r="35" spans="2:14" x14ac:dyDescent="0.15">
      <c r="B35" s="1" t="s">
        <v>315</v>
      </c>
      <c r="I35" s="1" t="s">
        <v>316</v>
      </c>
    </row>
    <row r="36" spans="2:14" ht="15" customHeight="1" thickBot="1" x14ac:dyDescent="0.2">
      <c r="G36" s="3" t="s">
        <v>2</v>
      </c>
      <c r="N36" s="3" t="s">
        <v>2</v>
      </c>
    </row>
    <row r="37" spans="2:14" ht="45.95" customHeight="1" thickBot="1" x14ac:dyDescent="0.2">
      <c r="B37" s="18" t="s">
        <v>317</v>
      </c>
      <c r="C37" s="19" t="s">
        <v>3</v>
      </c>
      <c r="D37" s="6" t="s">
        <v>311</v>
      </c>
      <c r="E37" s="7" t="s">
        <v>312</v>
      </c>
      <c r="F37" s="7" t="s">
        <v>313</v>
      </c>
      <c r="G37" s="9" t="s">
        <v>314</v>
      </c>
      <c r="I37" s="18" t="s">
        <v>317</v>
      </c>
      <c r="J37" s="19" t="s">
        <v>3</v>
      </c>
      <c r="K37" s="6" t="s">
        <v>311</v>
      </c>
      <c r="L37" s="7" t="s">
        <v>312</v>
      </c>
      <c r="M37" s="7" t="s">
        <v>313</v>
      </c>
      <c r="N37" s="9" t="s">
        <v>314</v>
      </c>
    </row>
    <row r="38" spans="2:14" ht="15" customHeight="1" thickBot="1" x14ac:dyDescent="0.2">
      <c r="B38" s="10" t="s">
        <v>9</v>
      </c>
      <c r="C38" s="20">
        <f>IF(SUM(C39:C51)=0,"",SUM(C39:C51))</f>
        <v>245</v>
      </c>
      <c r="D38" s="66">
        <f>IF(SUM(D39:D51)=0,"",SUMPRODUCT($C39:$C51, D39:D51)/$C38)</f>
        <v>21.224489795918366</v>
      </c>
      <c r="E38" s="57">
        <f>IF(SUM(E39:E51)=0,"",SUMPRODUCT($C39:$C51, E39:E51)/$C38)</f>
        <v>33.469387755102041</v>
      </c>
      <c r="F38" s="57">
        <f>IF(SUM(F39:F51)=0,"",SUMPRODUCT($C39:$C51, F39:F51)/$C38)</f>
        <v>1.2244897959183674</v>
      </c>
      <c r="G38" s="67">
        <f>IF(SUM(G39:G51)=0,"",SUMPRODUCT($C39:$C51, G39:G51)/$C38)</f>
        <v>44.081632653061227</v>
      </c>
      <c r="I38" s="10" t="s">
        <v>9</v>
      </c>
      <c r="J38" s="20">
        <f>IF(SUM(J39:J51)=0,"",SUM(J39:J51))</f>
        <v>237</v>
      </c>
      <c r="K38" s="66">
        <f>IF(SUM(K39:K51)=0,"",SUMPRODUCT($J39:$J51, K39:K51)/$J38)</f>
        <v>24.894514767932488</v>
      </c>
      <c r="L38" s="57">
        <f>IF(SUM(L39:L51)=0,"",SUMPRODUCT($J39:$J51, L39:L51)/$J38)</f>
        <v>29.11392405063291</v>
      </c>
      <c r="M38" s="57">
        <f>IF(SUM(M39:M51)=0,"",SUMPRODUCT($J39:$J51, M39:M51)/$J38)</f>
        <v>1.6877637130801688</v>
      </c>
      <c r="N38" s="67">
        <f>IF(SUM(N39:N51)=0,"",SUMPRODUCT($J39:$J51, N39:N51)/$J38)</f>
        <v>44.303797468354432</v>
      </c>
    </row>
    <row r="39" spans="2:14" x14ac:dyDescent="0.15">
      <c r="B39" s="12" t="s">
        <v>10</v>
      </c>
      <c r="C39" s="21">
        <v>13</v>
      </c>
      <c r="D39" s="58">
        <v>30.76923076923077</v>
      </c>
      <c r="E39" s="59">
        <v>7.6923076923076934</v>
      </c>
      <c r="F39" s="59"/>
      <c r="G39" s="68">
        <v>61.53846153846154</v>
      </c>
      <c r="I39" s="12" t="s">
        <v>10</v>
      </c>
      <c r="J39" s="21">
        <v>13</v>
      </c>
      <c r="K39" s="58">
        <v>46.153846153846153</v>
      </c>
      <c r="L39" s="59"/>
      <c r="M39" s="59"/>
      <c r="N39" s="68">
        <v>53.846153846153847</v>
      </c>
    </row>
    <row r="40" spans="2:14" x14ac:dyDescent="0.15">
      <c r="B40" s="14" t="s">
        <v>11</v>
      </c>
      <c r="C40" s="22">
        <v>13</v>
      </c>
      <c r="D40" s="60"/>
      <c r="E40" s="61">
        <v>38.461538461538467</v>
      </c>
      <c r="F40" s="61">
        <v>7.6923076923076934</v>
      </c>
      <c r="G40" s="69">
        <v>53.846153846153847</v>
      </c>
      <c r="I40" s="14" t="s">
        <v>11</v>
      </c>
      <c r="J40" s="22">
        <v>13</v>
      </c>
      <c r="K40" s="60"/>
      <c r="L40" s="61">
        <v>38.461538461538467</v>
      </c>
      <c r="M40" s="61">
        <v>7.6923076923076934</v>
      </c>
      <c r="N40" s="69">
        <v>53.846153846153847</v>
      </c>
    </row>
    <row r="41" spans="2:14" x14ac:dyDescent="0.15">
      <c r="B41" s="14" t="s">
        <v>12</v>
      </c>
      <c r="C41" s="22">
        <v>7</v>
      </c>
      <c r="D41" s="60"/>
      <c r="E41" s="61">
        <v>57.142857142857139</v>
      </c>
      <c r="F41" s="61"/>
      <c r="G41" s="69">
        <v>42.857142857142847</v>
      </c>
      <c r="I41" s="14" t="s">
        <v>12</v>
      </c>
      <c r="J41" s="22">
        <v>7</v>
      </c>
      <c r="K41" s="60">
        <v>14.285714285714279</v>
      </c>
      <c r="L41" s="61">
        <v>57.142857142857139</v>
      </c>
      <c r="M41" s="61"/>
      <c r="N41" s="69">
        <v>28.571428571428569</v>
      </c>
    </row>
    <row r="42" spans="2:14" x14ac:dyDescent="0.15">
      <c r="B42" s="14" t="s">
        <v>13</v>
      </c>
      <c r="C42" s="22">
        <v>44</v>
      </c>
      <c r="D42" s="60">
        <v>31.81818181818182</v>
      </c>
      <c r="E42" s="61">
        <v>38.636363636363633</v>
      </c>
      <c r="F42" s="61"/>
      <c r="G42" s="69">
        <v>29.54545454545455</v>
      </c>
      <c r="I42" s="14" t="s">
        <v>13</v>
      </c>
      <c r="J42" s="22">
        <v>43</v>
      </c>
      <c r="K42" s="60">
        <v>34.883720930232563</v>
      </c>
      <c r="L42" s="61">
        <v>34.883720930232563</v>
      </c>
      <c r="M42" s="61"/>
      <c r="N42" s="69">
        <v>30.232558139534881</v>
      </c>
    </row>
    <row r="43" spans="2:14" x14ac:dyDescent="0.15">
      <c r="B43" s="14" t="s">
        <v>14</v>
      </c>
      <c r="C43" s="22">
        <v>4</v>
      </c>
      <c r="D43" s="60"/>
      <c r="E43" s="61">
        <v>50</v>
      </c>
      <c r="F43" s="61"/>
      <c r="G43" s="69">
        <v>50</v>
      </c>
      <c r="I43" s="14" t="s">
        <v>14</v>
      </c>
      <c r="J43" s="22">
        <v>4</v>
      </c>
      <c r="K43" s="60"/>
      <c r="L43" s="61">
        <v>50</v>
      </c>
      <c r="M43" s="61"/>
      <c r="N43" s="69">
        <v>50</v>
      </c>
    </row>
    <row r="44" spans="2:14" x14ac:dyDescent="0.15">
      <c r="B44" s="14" t="s">
        <v>15</v>
      </c>
      <c r="C44" s="22">
        <v>10</v>
      </c>
      <c r="D44" s="60">
        <v>10</v>
      </c>
      <c r="E44" s="61">
        <v>10</v>
      </c>
      <c r="F44" s="61"/>
      <c r="G44" s="69">
        <v>80</v>
      </c>
      <c r="I44" s="14" t="s">
        <v>15</v>
      </c>
      <c r="J44" s="22">
        <v>10</v>
      </c>
      <c r="K44" s="60">
        <v>20</v>
      </c>
      <c r="L44" s="61"/>
      <c r="M44" s="61"/>
      <c r="N44" s="69">
        <v>80</v>
      </c>
    </row>
    <row r="45" spans="2:14" x14ac:dyDescent="0.15">
      <c r="B45" s="14" t="s">
        <v>16</v>
      </c>
      <c r="C45" s="22">
        <v>10</v>
      </c>
      <c r="D45" s="62"/>
      <c r="E45" s="63">
        <v>50</v>
      </c>
      <c r="F45" s="63">
        <v>10</v>
      </c>
      <c r="G45" s="70">
        <v>40</v>
      </c>
      <c r="I45" s="14" t="s">
        <v>16</v>
      </c>
      <c r="J45" s="22">
        <v>10</v>
      </c>
      <c r="K45" s="62"/>
      <c r="L45" s="63">
        <v>50</v>
      </c>
      <c r="M45" s="63">
        <v>10</v>
      </c>
      <c r="N45" s="70">
        <v>40</v>
      </c>
    </row>
    <row r="46" spans="2:14" x14ac:dyDescent="0.15">
      <c r="B46" s="14" t="s">
        <v>17</v>
      </c>
      <c r="C46" s="22">
        <v>14</v>
      </c>
      <c r="D46" s="60">
        <v>28.571428571428569</v>
      </c>
      <c r="E46" s="61">
        <v>28.571428571428569</v>
      </c>
      <c r="F46" s="61"/>
      <c r="G46" s="69">
        <v>42.857142857142847</v>
      </c>
      <c r="I46" s="14" t="s">
        <v>17</v>
      </c>
      <c r="J46" s="22">
        <v>14</v>
      </c>
      <c r="K46" s="60">
        <v>28.571428571428569</v>
      </c>
      <c r="L46" s="61">
        <v>28.571428571428569</v>
      </c>
      <c r="M46" s="61"/>
      <c r="N46" s="69">
        <v>42.857142857142847</v>
      </c>
    </row>
    <row r="47" spans="2:14" x14ac:dyDescent="0.15">
      <c r="B47" s="14" t="s">
        <v>18</v>
      </c>
      <c r="C47" s="22">
        <v>38</v>
      </c>
      <c r="D47" s="60">
        <v>21.05263157894737</v>
      </c>
      <c r="E47" s="61">
        <v>31.578947368421051</v>
      </c>
      <c r="F47" s="61"/>
      <c r="G47" s="69">
        <v>47.368421052631582</v>
      </c>
      <c r="I47" s="14" t="s">
        <v>18</v>
      </c>
      <c r="J47" s="22">
        <v>35</v>
      </c>
      <c r="K47" s="60">
        <v>25.714285714285712</v>
      </c>
      <c r="L47" s="61">
        <v>22.857142857142861</v>
      </c>
      <c r="M47" s="61"/>
      <c r="N47" s="69">
        <v>51.428571428571423</v>
      </c>
    </row>
    <row r="48" spans="2:14" x14ac:dyDescent="0.15">
      <c r="B48" s="14" t="s">
        <v>19</v>
      </c>
      <c r="C48" s="22">
        <v>26</v>
      </c>
      <c r="D48" s="60">
        <v>26.92307692307692</v>
      </c>
      <c r="E48" s="61">
        <v>38.461538461538467</v>
      </c>
      <c r="F48" s="61"/>
      <c r="G48" s="69">
        <v>34.615384615384613</v>
      </c>
      <c r="I48" s="14" t="s">
        <v>19</v>
      </c>
      <c r="J48" s="22">
        <v>25</v>
      </c>
      <c r="K48" s="60">
        <v>32</v>
      </c>
      <c r="L48" s="61">
        <v>36</v>
      </c>
      <c r="M48" s="61"/>
      <c r="N48" s="69">
        <v>32</v>
      </c>
    </row>
    <row r="49" spans="2:14" x14ac:dyDescent="0.15">
      <c r="B49" s="14" t="s">
        <v>20</v>
      </c>
      <c r="C49" s="22">
        <v>5</v>
      </c>
      <c r="D49" s="60">
        <v>60</v>
      </c>
      <c r="E49" s="61">
        <v>20</v>
      </c>
      <c r="F49" s="61"/>
      <c r="G49" s="69">
        <v>20</v>
      </c>
      <c r="I49" s="14" t="s">
        <v>20</v>
      </c>
      <c r="J49" s="22">
        <v>5</v>
      </c>
      <c r="K49" s="60">
        <v>60</v>
      </c>
      <c r="L49" s="61">
        <v>20</v>
      </c>
      <c r="M49" s="61"/>
      <c r="N49" s="69">
        <v>20</v>
      </c>
    </row>
    <row r="50" spans="2:14" x14ac:dyDescent="0.15">
      <c r="B50" s="14" t="s">
        <v>21</v>
      </c>
      <c r="C50" s="22">
        <v>32</v>
      </c>
      <c r="D50" s="60">
        <v>15.625</v>
      </c>
      <c r="E50" s="61">
        <v>34.375</v>
      </c>
      <c r="F50" s="61">
        <v>3.125</v>
      </c>
      <c r="G50" s="69">
        <v>46.875</v>
      </c>
      <c r="I50" s="14" t="s">
        <v>21</v>
      </c>
      <c r="J50" s="22">
        <v>30</v>
      </c>
      <c r="K50" s="60">
        <v>16.666666666666661</v>
      </c>
      <c r="L50" s="61">
        <v>26.666666666666671</v>
      </c>
      <c r="M50" s="61">
        <v>6.666666666666667</v>
      </c>
      <c r="N50" s="69">
        <v>50</v>
      </c>
    </row>
    <row r="51" spans="2:14" ht="15" customHeight="1" thickBot="1" x14ac:dyDescent="0.2">
      <c r="B51" s="16" t="s">
        <v>22</v>
      </c>
      <c r="C51" s="23">
        <v>29</v>
      </c>
      <c r="D51" s="64">
        <v>20.68965517241379</v>
      </c>
      <c r="E51" s="65">
        <v>31.03448275862069</v>
      </c>
      <c r="F51" s="65"/>
      <c r="G51" s="71">
        <v>48.275862068965523</v>
      </c>
      <c r="I51" s="16" t="s">
        <v>22</v>
      </c>
      <c r="J51" s="23">
        <v>28</v>
      </c>
      <c r="K51" s="64">
        <v>21.428571428571431</v>
      </c>
      <c r="L51" s="65">
        <v>28.571428571428569</v>
      </c>
      <c r="M51" s="65"/>
      <c r="N51" s="71">
        <v>50</v>
      </c>
    </row>
    <row r="52" spans="2:14" ht="15" customHeight="1" thickBot="1" x14ac:dyDescent="0.2">
      <c r="B52" s="10" t="s">
        <v>23</v>
      </c>
      <c r="C52" s="20">
        <f>IF(SUM(C53:C61)=0,"",SUM(C53:C61))</f>
        <v>237</v>
      </c>
      <c r="D52" s="56">
        <f>IF(SUM(D53:D61)=0,"",SUMPRODUCT($C53:$C61, D53:D61)/$C52)</f>
        <v>6.7510548523206753</v>
      </c>
      <c r="E52" s="57">
        <f>IF(SUM(E53:E61)=0,"",SUMPRODUCT($C53:$C61, E53:E61)/$C52)</f>
        <v>12.236286919831224</v>
      </c>
      <c r="F52" s="57">
        <f>IF(SUM(F53:F61)=0,"",SUMPRODUCT($C53:$C61, F53:F61)/$C52)</f>
        <v>0.42194092827004226</v>
      </c>
      <c r="G52" s="67">
        <f>IF(SUM(G53:G61)=0,"",SUMPRODUCT($C53:$C61, G53:G61)/$C52)</f>
        <v>80.59071729957806</v>
      </c>
      <c r="I52" s="10" t="s">
        <v>23</v>
      </c>
      <c r="J52" s="20">
        <f>IF(SUM(J53:J61)=0,"",SUM(J53:J61))</f>
        <v>234</v>
      </c>
      <c r="K52" s="56">
        <f>IF(SUM(K53:K61)=0,"",SUMPRODUCT($J53:$J61, K53:K61)/$J52)</f>
        <v>5.5555555555555545</v>
      </c>
      <c r="L52" s="57">
        <f>IF(SUM(L53:L61)=0,"",SUMPRODUCT($J53:$J61, L53:L61)/$J52)</f>
        <v>12.393162393162394</v>
      </c>
      <c r="M52" s="57">
        <f>IF(SUM(M53:M61)=0,"",SUMPRODUCT($J53:$J61, M53:M61)/$J52)</f>
        <v>0.42735042735042739</v>
      </c>
      <c r="N52" s="67">
        <f>IF(SUM(N53:N61)=0,"",SUMPRODUCT($J53:$J61, N53:N61)/$J52)</f>
        <v>81.623931623931625</v>
      </c>
    </row>
    <row r="53" spans="2:14" x14ac:dyDescent="0.15">
      <c r="B53" s="12" t="s">
        <v>24</v>
      </c>
      <c r="C53" s="21">
        <v>20</v>
      </c>
      <c r="D53" s="58"/>
      <c r="E53" s="59">
        <v>10</v>
      </c>
      <c r="F53" s="59"/>
      <c r="G53" s="68">
        <v>90</v>
      </c>
      <c r="I53" s="12" t="s">
        <v>24</v>
      </c>
      <c r="J53" s="21">
        <v>20</v>
      </c>
      <c r="K53" s="58"/>
      <c r="L53" s="59">
        <v>5</v>
      </c>
      <c r="M53" s="59"/>
      <c r="N53" s="68">
        <v>95</v>
      </c>
    </row>
    <row r="54" spans="2:14" x14ac:dyDescent="0.15">
      <c r="B54" s="14" t="s">
        <v>25</v>
      </c>
      <c r="C54" s="22">
        <v>35</v>
      </c>
      <c r="D54" s="60">
        <v>11.428571428571431</v>
      </c>
      <c r="E54" s="61">
        <v>28.571428571428569</v>
      </c>
      <c r="F54" s="61"/>
      <c r="G54" s="69">
        <v>60</v>
      </c>
      <c r="I54" s="14" t="s">
        <v>25</v>
      </c>
      <c r="J54" s="22">
        <v>35</v>
      </c>
      <c r="K54" s="60">
        <v>14.285714285714279</v>
      </c>
      <c r="L54" s="61">
        <v>25.714285714285712</v>
      </c>
      <c r="M54" s="61"/>
      <c r="N54" s="69">
        <v>60</v>
      </c>
    </row>
    <row r="55" spans="2:14" x14ac:dyDescent="0.15">
      <c r="B55" s="14" t="s">
        <v>26</v>
      </c>
      <c r="C55" s="22">
        <v>24</v>
      </c>
      <c r="D55" s="60">
        <v>8.3333333333333321</v>
      </c>
      <c r="E55" s="61">
        <v>4.1666666666666661</v>
      </c>
      <c r="F55" s="61"/>
      <c r="G55" s="69">
        <v>87.5</v>
      </c>
      <c r="I55" s="14" t="s">
        <v>26</v>
      </c>
      <c r="J55" s="22">
        <v>24</v>
      </c>
      <c r="K55" s="60">
        <v>8.3333333333333321</v>
      </c>
      <c r="L55" s="61">
        <v>4.1666666666666661</v>
      </c>
      <c r="M55" s="61"/>
      <c r="N55" s="69">
        <v>87.5</v>
      </c>
    </row>
    <row r="56" spans="2:14" x14ac:dyDescent="0.15">
      <c r="B56" s="14" t="s">
        <v>27</v>
      </c>
      <c r="C56" s="22">
        <v>54</v>
      </c>
      <c r="D56" s="60">
        <v>11.111111111111111</v>
      </c>
      <c r="E56" s="61">
        <v>14.81481481481481</v>
      </c>
      <c r="F56" s="61"/>
      <c r="G56" s="69">
        <v>74.074074074074076</v>
      </c>
      <c r="I56" s="14" t="s">
        <v>27</v>
      </c>
      <c r="J56" s="22">
        <v>52</v>
      </c>
      <c r="K56" s="60">
        <v>7.6923076923076934</v>
      </c>
      <c r="L56" s="61">
        <v>15.38461538461539</v>
      </c>
      <c r="M56" s="61"/>
      <c r="N56" s="69">
        <v>76.923076923076934</v>
      </c>
    </row>
    <row r="57" spans="2:14" x14ac:dyDescent="0.15">
      <c r="B57" s="14" t="s">
        <v>28</v>
      </c>
      <c r="C57" s="22">
        <v>58</v>
      </c>
      <c r="D57" s="60">
        <v>3.4482758620689649</v>
      </c>
      <c r="E57" s="61">
        <v>8.6206896551724146</v>
      </c>
      <c r="F57" s="61">
        <v>1.7241379310344831</v>
      </c>
      <c r="G57" s="69">
        <v>86.206896551724128</v>
      </c>
      <c r="I57" s="14" t="s">
        <v>28</v>
      </c>
      <c r="J57" s="22">
        <v>57</v>
      </c>
      <c r="K57" s="60"/>
      <c r="L57" s="61">
        <v>12.28070175438596</v>
      </c>
      <c r="M57" s="61">
        <v>1.754385964912281</v>
      </c>
      <c r="N57" s="69">
        <v>85.964912280701753</v>
      </c>
    </row>
    <row r="58" spans="2:14" x14ac:dyDescent="0.15">
      <c r="B58" s="14" t="s">
        <v>29</v>
      </c>
      <c r="C58" s="22">
        <v>28</v>
      </c>
      <c r="D58" s="60">
        <v>3.5714285714285712</v>
      </c>
      <c r="E58" s="61">
        <v>3.5714285714285712</v>
      </c>
      <c r="F58" s="61"/>
      <c r="G58" s="69">
        <v>92.857142857142861</v>
      </c>
      <c r="I58" s="14" t="s">
        <v>29</v>
      </c>
      <c r="J58" s="22">
        <v>28</v>
      </c>
      <c r="K58" s="60">
        <v>3.5714285714285712</v>
      </c>
      <c r="L58" s="61">
        <v>3.5714285714285712</v>
      </c>
      <c r="M58" s="61"/>
      <c r="N58" s="69">
        <v>92.857142857142861</v>
      </c>
    </row>
    <row r="59" spans="2:14" x14ac:dyDescent="0.15">
      <c r="B59" s="14" t="s">
        <v>30</v>
      </c>
      <c r="C59" s="22">
        <v>3</v>
      </c>
      <c r="D59" s="60"/>
      <c r="E59" s="61"/>
      <c r="F59" s="61"/>
      <c r="G59" s="69">
        <v>100</v>
      </c>
      <c r="I59" s="14" t="s">
        <v>30</v>
      </c>
      <c r="J59" s="22">
        <v>3</v>
      </c>
      <c r="K59" s="60"/>
      <c r="L59" s="61"/>
      <c r="M59" s="61"/>
      <c r="N59" s="69">
        <v>100</v>
      </c>
    </row>
    <row r="60" spans="2:14" x14ac:dyDescent="0.15">
      <c r="B60" s="14" t="s">
        <v>31</v>
      </c>
      <c r="C60" s="22">
        <v>12</v>
      </c>
      <c r="D60" s="60">
        <v>8.3333333333333321</v>
      </c>
      <c r="E60" s="61">
        <v>16.666666666666661</v>
      </c>
      <c r="F60" s="61"/>
      <c r="G60" s="69">
        <v>75</v>
      </c>
      <c r="I60" s="14" t="s">
        <v>31</v>
      </c>
      <c r="J60" s="22">
        <v>12</v>
      </c>
      <c r="K60" s="60">
        <v>8.3333333333333321</v>
      </c>
      <c r="L60" s="61">
        <v>16.666666666666661</v>
      </c>
      <c r="M60" s="61"/>
      <c r="N60" s="69">
        <v>75</v>
      </c>
    </row>
    <row r="61" spans="2:14" ht="15" customHeight="1" thickBot="1" x14ac:dyDescent="0.2">
      <c r="B61" s="16" t="s">
        <v>32</v>
      </c>
      <c r="C61" s="23">
        <v>3</v>
      </c>
      <c r="D61" s="64"/>
      <c r="E61" s="65"/>
      <c r="F61" s="65"/>
      <c r="G61" s="71">
        <v>100</v>
      </c>
      <c r="I61" s="16" t="s">
        <v>32</v>
      </c>
      <c r="J61" s="23">
        <v>3</v>
      </c>
      <c r="K61" s="64"/>
      <c r="L61" s="65"/>
      <c r="M61" s="65"/>
      <c r="N61" s="71">
        <v>100</v>
      </c>
    </row>
    <row r="62" spans="2:14" ht="15" customHeight="1" thickBot="1" x14ac:dyDescent="0.2">
      <c r="B62" s="10" t="s">
        <v>33</v>
      </c>
      <c r="C62" s="20">
        <f>IF(SUM(C53:C61,C39:C51)=0,"",SUM(C53:C61,C39:C51))</f>
        <v>482</v>
      </c>
      <c r="D62" s="56">
        <f>IF(SUM(D53:D61,D39:D51)=0,"",(SUMPRODUCT($C39:$C51, D39:D51)+SUMPRODUCT($C53:$C61, D53:D61))/$C62)</f>
        <v>14.107883817427386</v>
      </c>
      <c r="E62" s="57">
        <f>IF(SUM(E53:E61,E39:E51)=0,"",(SUMPRODUCT($C39:$C51, E39:E51)+SUMPRODUCT($C53:$C61, E53:E61))/$C62)</f>
        <v>23.029045643153527</v>
      </c>
      <c r="F62" s="57">
        <f>IF(SUM(F53:F61,F39:F51)=0,"",(SUMPRODUCT($C39:$C51, F39:F51)+SUMPRODUCT($C53:$C61, F53:F61))/$C62)</f>
        <v>0.82987551867219922</v>
      </c>
      <c r="G62" s="67">
        <f>IF(SUM(G53:G61,G39:G51)=0,"",(SUMPRODUCT($C39:$C51, G39:G51)+SUMPRODUCT($C53:$C61, G53:G61))/$C62)</f>
        <v>62.033195020746888</v>
      </c>
      <c r="I62" s="10" t="s">
        <v>33</v>
      </c>
      <c r="J62" s="20">
        <f>IF(SUM(J53:J61,J39:J51)=0,"",SUM(J53:J61,J39:J51))</f>
        <v>471</v>
      </c>
      <c r="K62" s="56">
        <f>IF(SUM(K53:K61,K39:K51)=0,"",(SUMPRODUCT($J39:$J51, K39:K51)+SUMPRODUCT($J53:$J61, K53:K61))/$J62)</f>
        <v>15.286624203821656</v>
      </c>
      <c r="L62" s="57">
        <f>IF(SUM(L53:L61,L39:L51)=0,"",(SUMPRODUCT($J39:$J51, L39:L51)+SUMPRODUCT($J53:$J61, L53:L61))/$J62)</f>
        <v>20.806794055201699</v>
      </c>
      <c r="M62" s="57">
        <f>IF(SUM(M53:M61,M39:M51)=0,"",(SUMPRODUCT($J39:$J51, M39:M51)+SUMPRODUCT($J53:$J61, M53:M61))/$J62)</f>
        <v>1.0615711252653928</v>
      </c>
      <c r="N62" s="67">
        <f>IF(SUM(N53:N61,N39:N51)=0,"",(SUMPRODUCT($J39:$J51, N39:N51)+SUMPRODUCT($J53:$J61, N53:N61))/$J62)</f>
        <v>62.845010615711253</v>
      </c>
    </row>
  </sheetData>
  <phoneticPr fontId="2"/>
  <conditionalFormatting sqref="D9:G33">
    <cfRule type="expression" dxfId="35" priority="13">
      <formula>AND(D9=LARGE($D9:$G9,3),NOT(D9=0))</formula>
    </cfRule>
    <cfRule type="expression" dxfId="34" priority="14">
      <formula>AND(D9=LARGE($D9:$G9,2),NOT(D9=0))</formula>
    </cfRule>
    <cfRule type="expression" dxfId="33" priority="15">
      <formula>AND(D9=LARGE($D9:$G9,1),NOT(D9=0))</formula>
    </cfRule>
  </conditionalFormatting>
  <conditionalFormatting sqref="D38:G62">
    <cfRule type="expression" dxfId="32" priority="10">
      <formula>AND(D38=LARGE($D38:$G38,3),NOT(D38=0))</formula>
    </cfRule>
    <cfRule type="expression" dxfId="31" priority="11">
      <formula>AND(D38=LARGE($D38:$G38,2),NOT(D38=0))</formula>
    </cfRule>
    <cfRule type="expression" dxfId="30" priority="12">
      <formula>AND(D38=LARGE($D38:$G38,1),NOT(D38=0))</formula>
    </cfRule>
  </conditionalFormatting>
  <conditionalFormatting sqref="K9:N33">
    <cfRule type="expression" dxfId="29" priority="4">
      <formula>AND(K9=LARGE($K9:$N9,3),NOT(K9=0))</formula>
    </cfRule>
    <cfRule type="expression" dxfId="28" priority="5">
      <formula>AND(K9=LARGE($K9:$N9,2),NOT(K9=0))</formula>
    </cfRule>
    <cfRule type="expression" dxfId="27" priority="6">
      <formula>AND(K9=LARGE($K9:$N9,1),NOT(K9=0))</formula>
    </cfRule>
  </conditionalFormatting>
  <conditionalFormatting sqref="K38:N62">
    <cfRule type="expression" dxfId="26" priority="1">
      <formula>AND(K38=LARGE($K38:$N38,3),NOT(K38=0))</formula>
    </cfRule>
    <cfRule type="expression" dxfId="25" priority="2">
      <formula>AND(K38=LARGE($K38:$N38,2),NOT(K38=0))</formula>
    </cfRule>
    <cfRule type="expression" dxfId="24" priority="3">
      <formula>AND(K38=LARGE($K38:$N38,1),NOT(K38=0))</formula>
    </cfRule>
  </conditionalFormatting>
  <pageMargins left="0.7" right="0.7" top="0.75" bottom="0.75" header="0.3" footer="0.3"/>
  <pageSetup paperSize="9" scale="66"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34"/>
  <sheetViews>
    <sheetView showGridLines="0" zoomScale="90" zoomScaleNormal="90" workbookViewId="0">
      <selection activeCell="K45" sqref="K45"/>
    </sheetView>
  </sheetViews>
  <sheetFormatPr defaultColWidth="9" defaultRowHeight="13.5" x14ac:dyDescent="0.15"/>
  <cols>
    <col min="1" max="1" width="9" style="1" customWidth="1"/>
    <col min="2" max="2" width="15" style="1" bestFit="1" customWidth="1"/>
    <col min="3" max="9" width="9" style="1" customWidth="1"/>
    <col min="10" max="16384" width="9" style="1"/>
  </cols>
  <sheetData>
    <row r="1" spans="2:8" ht="24" customHeight="1" x14ac:dyDescent="0.15">
      <c r="B1" s="2"/>
    </row>
    <row r="3" spans="2:8" x14ac:dyDescent="0.15">
      <c r="B3" s="1" t="s">
        <v>0</v>
      </c>
    </row>
    <row r="4" spans="2:8" x14ac:dyDescent="0.15">
      <c r="B4" s="1" t="s">
        <v>1</v>
      </c>
    </row>
    <row r="6" spans="2:8" ht="15" customHeight="1" thickBot="1" x14ac:dyDescent="0.2">
      <c r="H6" s="3" t="s">
        <v>2</v>
      </c>
    </row>
    <row r="7" spans="2:8" ht="45.95" customHeight="1" thickBot="1" x14ac:dyDescent="0.2">
      <c r="B7" s="4"/>
      <c r="C7" s="5" t="s">
        <v>3</v>
      </c>
      <c r="D7" s="6" t="s">
        <v>4</v>
      </c>
      <c r="E7" s="7" t="s">
        <v>5</v>
      </c>
      <c r="F7" s="7" t="s">
        <v>6</v>
      </c>
      <c r="G7" s="7" t="s">
        <v>7</v>
      </c>
      <c r="H7" s="9" t="s">
        <v>8</v>
      </c>
    </row>
    <row r="8" spans="2:8" ht="15" customHeight="1" thickBot="1" x14ac:dyDescent="0.2">
      <c r="B8" s="10" t="s">
        <v>9</v>
      </c>
      <c r="C8" s="11">
        <f>IF(SUM(C9:C21)=0,"",SUM(C9:C21))</f>
        <v>366</v>
      </c>
      <c r="D8" s="32">
        <f>IF(SUM(D9:D21)=0,"",SUMPRODUCT($C9:$C21, D9:D21)/$C8)</f>
        <v>3.278688524590164</v>
      </c>
      <c r="E8" s="33">
        <f>IF(SUM(E9:E21)=0,"",SUMPRODUCT($C9:$C21, E9:E21)/$C8)</f>
        <v>15.846994535519126</v>
      </c>
      <c r="F8" s="33">
        <f>IF(SUM(F9:F21)=0,"",SUMPRODUCT($C9:$C21, F9:F21)/$C8)</f>
        <v>39.617486338797811</v>
      </c>
      <c r="G8" s="33">
        <f>IF(SUM(G9:G21)=0,"",SUMPRODUCT($C9:$C21, G9:G21)/$C8)</f>
        <v>19.125683060109289</v>
      </c>
      <c r="H8" s="34">
        <f>IF(SUM(H9:H21)=0,"",SUMPRODUCT($C9:$C21, H9:H21)/$C8)</f>
        <v>22.131147540983605</v>
      </c>
    </row>
    <row r="9" spans="2:8" x14ac:dyDescent="0.15">
      <c r="B9" s="12" t="s">
        <v>10</v>
      </c>
      <c r="C9" s="13">
        <v>24</v>
      </c>
      <c r="D9" s="35">
        <v>4.1666666666666661</v>
      </c>
      <c r="E9" s="36">
        <v>29.166666666666671</v>
      </c>
      <c r="F9" s="36">
        <v>20.833333333333339</v>
      </c>
      <c r="G9" s="36">
        <v>20.833333333333339</v>
      </c>
      <c r="H9" s="37">
        <v>25</v>
      </c>
    </row>
    <row r="10" spans="2:8" x14ac:dyDescent="0.15">
      <c r="B10" s="14" t="s">
        <v>11</v>
      </c>
      <c r="C10" s="15">
        <v>17</v>
      </c>
      <c r="D10" s="38">
        <v>5.8823529411764701</v>
      </c>
      <c r="E10" s="39">
        <v>35.294117647058833</v>
      </c>
      <c r="F10" s="39">
        <v>58.82352941176471</v>
      </c>
      <c r="G10" s="39"/>
      <c r="H10" s="40"/>
    </row>
    <row r="11" spans="2:8" x14ac:dyDescent="0.15">
      <c r="B11" s="14" t="s">
        <v>12</v>
      </c>
      <c r="C11" s="15">
        <v>8</v>
      </c>
      <c r="D11" s="38"/>
      <c r="E11" s="39"/>
      <c r="F11" s="39">
        <v>25</v>
      </c>
      <c r="G11" s="39">
        <v>37.5</v>
      </c>
      <c r="H11" s="40">
        <v>37.5</v>
      </c>
    </row>
    <row r="12" spans="2:8" x14ac:dyDescent="0.15">
      <c r="B12" s="14" t="s">
        <v>13</v>
      </c>
      <c r="C12" s="15">
        <v>65</v>
      </c>
      <c r="D12" s="38">
        <v>9.2307692307692317</v>
      </c>
      <c r="E12" s="39">
        <v>15.38461538461539</v>
      </c>
      <c r="F12" s="39">
        <v>27.69230769230769</v>
      </c>
      <c r="G12" s="39">
        <v>15.38461538461539</v>
      </c>
      <c r="H12" s="40">
        <v>32.307692307692307</v>
      </c>
    </row>
    <row r="13" spans="2:8" x14ac:dyDescent="0.15">
      <c r="B13" s="14" t="s">
        <v>14</v>
      </c>
      <c r="C13" s="15">
        <v>5</v>
      </c>
      <c r="D13" s="38"/>
      <c r="E13" s="39"/>
      <c r="F13" s="39">
        <v>60</v>
      </c>
      <c r="G13" s="39"/>
      <c r="H13" s="40">
        <v>40</v>
      </c>
    </row>
    <row r="14" spans="2:8" x14ac:dyDescent="0.15">
      <c r="B14" s="14" t="s">
        <v>15</v>
      </c>
      <c r="C14" s="15">
        <v>18</v>
      </c>
      <c r="D14" s="38"/>
      <c r="E14" s="39">
        <v>33.333333333333329</v>
      </c>
      <c r="F14" s="39">
        <v>33.333333333333329</v>
      </c>
      <c r="G14" s="39">
        <v>27.777777777777779</v>
      </c>
      <c r="H14" s="40">
        <v>5.5555555555555554</v>
      </c>
    </row>
    <row r="15" spans="2:8" x14ac:dyDescent="0.15">
      <c r="B15" s="14" t="s">
        <v>16</v>
      </c>
      <c r="C15" s="15">
        <v>18</v>
      </c>
      <c r="D15" s="38"/>
      <c r="E15" s="39">
        <v>22.222222222222221</v>
      </c>
      <c r="F15" s="39">
        <v>55.555555555555557</v>
      </c>
      <c r="G15" s="39">
        <v>16.666666666666661</v>
      </c>
      <c r="H15" s="40">
        <v>5.5555555555555554</v>
      </c>
    </row>
    <row r="16" spans="2:8" x14ac:dyDescent="0.15">
      <c r="B16" s="14" t="s">
        <v>17</v>
      </c>
      <c r="C16" s="15">
        <v>19</v>
      </c>
      <c r="D16" s="38">
        <v>5.2631578947368416</v>
      </c>
      <c r="E16" s="39">
        <v>21.05263157894737</v>
      </c>
      <c r="F16" s="39">
        <v>42.105263157894733</v>
      </c>
      <c r="G16" s="39"/>
      <c r="H16" s="40">
        <v>31.578947368421051</v>
      </c>
    </row>
    <row r="17" spans="2:8" x14ac:dyDescent="0.15">
      <c r="B17" s="14" t="s">
        <v>18</v>
      </c>
      <c r="C17" s="15">
        <v>60</v>
      </c>
      <c r="D17" s="38"/>
      <c r="E17" s="39">
        <v>15</v>
      </c>
      <c r="F17" s="39">
        <v>48.333333333333343</v>
      </c>
      <c r="G17" s="39">
        <v>20</v>
      </c>
      <c r="H17" s="40">
        <v>16.666666666666661</v>
      </c>
    </row>
    <row r="18" spans="2:8" x14ac:dyDescent="0.15">
      <c r="B18" s="14" t="s">
        <v>19</v>
      </c>
      <c r="C18" s="15">
        <v>36</v>
      </c>
      <c r="D18" s="38">
        <v>2.7777777777777781</v>
      </c>
      <c r="E18" s="39">
        <v>16.666666666666661</v>
      </c>
      <c r="F18" s="39">
        <v>41.666666666666671</v>
      </c>
      <c r="G18" s="39">
        <v>27.777777777777779</v>
      </c>
      <c r="H18" s="40">
        <v>11.111111111111111</v>
      </c>
    </row>
    <row r="19" spans="2:8" x14ac:dyDescent="0.15">
      <c r="B19" s="14" t="s">
        <v>20</v>
      </c>
      <c r="C19" s="15">
        <v>8</v>
      </c>
      <c r="D19" s="38"/>
      <c r="E19" s="39"/>
      <c r="F19" s="39">
        <v>50</v>
      </c>
      <c r="G19" s="39">
        <v>25</v>
      </c>
      <c r="H19" s="40">
        <v>25</v>
      </c>
    </row>
    <row r="20" spans="2:8" x14ac:dyDescent="0.15">
      <c r="B20" s="14" t="s">
        <v>21</v>
      </c>
      <c r="C20" s="15">
        <v>45</v>
      </c>
      <c r="D20" s="38"/>
      <c r="E20" s="39">
        <v>2.2222222222222219</v>
      </c>
      <c r="F20" s="39">
        <v>37.777777777777779</v>
      </c>
      <c r="G20" s="39">
        <v>22.222222222222221</v>
      </c>
      <c r="H20" s="40">
        <v>37.777777777777779</v>
      </c>
    </row>
    <row r="21" spans="2:8" ht="15" customHeight="1" thickBot="1" x14ac:dyDescent="0.2">
      <c r="B21" s="16" t="s">
        <v>22</v>
      </c>
      <c r="C21" s="17">
        <v>43</v>
      </c>
      <c r="D21" s="41">
        <v>4.6511627906976747</v>
      </c>
      <c r="E21" s="42">
        <v>11.627906976744191</v>
      </c>
      <c r="F21" s="42">
        <v>41.860465116279073</v>
      </c>
      <c r="G21" s="42">
        <v>23.255813953488371</v>
      </c>
      <c r="H21" s="43">
        <v>18.604651162790699</v>
      </c>
    </row>
    <row r="22" spans="2:8" ht="15" customHeight="1" thickBot="1" x14ac:dyDescent="0.2">
      <c r="B22" s="10" t="s">
        <v>23</v>
      </c>
      <c r="C22" s="11">
        <f>IF(SUM(C23:C31)=0,"",SUM(C23:C31))</f>
        <v>529</v>
      </c>
      <c r="D22" s="32">
        <f>IF(SUM(D23:D31)=0,"",SUMPRODUCT($C23:$C31, D23:D31)/$C22)</f>
        <v>23.251417769376182</v>
      </c>
      <c r="E22" s="33">
        <f>IF(SUM(E23:E31)=0,"",SUMPRODUCT($C23:$C31, E23:E31)/$C22)</f>
        <v>17.20226843100189</v>
      </c>
      <c r="F22" s="33">
        <f>IF(SUM(F23:F31)=0,"",SUMPRODUCT($C23:$C31, F23:F31)/$C22)</f>
        <v>24.763705103969755</v>
      </c>
      <c r="G22" s="33">
        <f>IF(SUM(G23:G31)=0,"",SUMPRODUCT($C23:$C31, G23:G31)/$C22)</f>
        <v>13.799621928166351</v>
      </c>
      <c r="H22" s="34">
        <f>IF(SUM(H23:H31)=0,"",SUMPRODUCT($C23:$C31, H23:H31)/$C22)</f>
        <v>20.982986767485823</v>
      </c>
    </row>
    <row r="23" spans="2:8" x14ac:dyDescent="0.15">
      <c r="B23" s="12" t="s">
        <v>24</v>
      </c>
      <c r="C23" s="13">
        <v>51</v>
      </c>
      <c r="D23" s="35">
        <v>41.17647058823529</v>
      </c>
      <c r="E23" s="36">
        <v>19.6078431372549</v>
      </c>
      <c r="F23" s="36">
        <v>9.8039215686274517</v>
      </c>
      <c r="G23" s="36">
        <v>7.8431372549019596</v>
      </c>
      <c r="H23" s="37">
        <v>21.56862745098039</v>
      </c>
    </row>
    <row r="24" spans="2:8" x14ac:dyDescent="0.15">
      <c r="B24" s="14" t="s">
        <v>25</v>
      </c>
      <c r="C24" s="15">
        <v>66</v>
      </c>
      <c r="D24" s="38">
        <v>1.5151515151515149</v>
      </c>
      <c r="E24" s="39">
        <v>6.0606060606060614</v>
      </c>
      <c r="F24" s="39">
        <v>34.848484848484851</v>
      </c>
      <c r="G24" s="39">
        <v>22.72727272727273</v>
      </c>
      <c r="H24" s="40">
        <v>34.848484848484851</v>
      </c>
    </row>
    <row r="25" spans="2:8" x14ac:dyDescent="0.15">
      <c r="B25" s="14" t="s">
        <v>26</v>
      </c>
      <c r="C25" s="15">
        <v>69</v>
      </c>
      <c r="D25" s="38">
        <v>49.275362318840592</v>
      </c>
      <c r="E25" s="39">
        <v>24.637681159420289</v>
      </c>
      <c r="F25" s="39">
        <v>13.043478260869559</v>
      </c>
      <c r="G25" s="39">
        <v>8.695652173913043</v>
      </c>
      <c r="H25" s="40">
        <v>4.3478260869565224</v>
      </c>
    </row>
    <row r="26" spans="2:8" x14ac:dyDescent="0.15">
      <c r="B26" s="14" t="s">
        <v>27</v>
      </c>
      <c r="C26" s="15">
        <v>110</v>
      </c>
      <c r="D26" s="38">
        <v>6.3636363636363633</v>
      </c>
      <c r="E26" s="39">
        <v>11.81818181818182</v>
      </c>
      <c r="F26" s="39">
        <v>32.727272727272727</v>
      </c>
      <c r="G26" s="39">
        <v>17.27272727272727</v>
      </c>
      <c r="H26" s="40">
        <v>31.81818181818182</v>
      </c>
    </row>
    <row r="27" spans="2:8" x14ac:dyDescent="0.15">
      <c r="B27" s="14" t="s">
        <v>28</v>
      </c>
      <c r="C27" s="15">
        <v>121</v>
      </c>
      <c r="D27" s="38">
        <v>20.66115702479339</v>
      </c>
      <c r="E27" s="39">
        <v>23.1404958677686</v>
      </c>
      <c r="F27" s="39">
        <v>29.75206611570248</v>
      </c>
      <c r="G27" s="39">
        <v>9.0909090909090917</v>
      </c>
      <c r="H27" s="40">
        <v>17.355371900826452</v>
      </c>
    </row>
    <row r="28" spans="2:8" x14ac:dyDescent="0.15">
      <c r="B28" s="14" t="s">
        <v>29</v>
      </c>
      <c r="C28" s="15">
        <v>52</v>
      </c>
      <c r="D28" s="38">
        <v>36.538461538461533</v>
      </c>
      <c r="E28" s="39">
        <v>21.15384615384615</v>
      </c>
      <c r="F28" s="39">
        <v>17.30769230769231</v>
      </c>
      <c r="G28" s="39">
        <v>11.53846153846154</v>
      </c>
      <c r="H28" s="40">
        <v>13.46153846153846</v>
      </c>
    </row>
    <row r="29" spans="2:8" x14ac:dyDescent="0.15">
      <c r="B29" s="14" t="s">
        <v>30</v>
      </c>
      <c r="C29" s="15">
        <v>10</v>
      </c>
      <c r="D29" s="38">
        <v>10</v>
      </c>
      <c r="E29" s="39">
        <v>20</v>
      </c>
      <c r="F29" s="39">
        <v>30</v>
      </c>
      <c r="G29" s="39">
        <v>20</v>
      </c>
      <c r="H29" s="40">
        <v>20</v>
      </c>
    </row>
    <row r="30" spans="2:8" x14ac:dyDescent="0.15">
      <c r="B30" s="14" t="s">
        <v>31</v>
      </c>
      <c r="C30" s="15">
        <v>42</v>
      </c>
      <c r="D30" s="38">
        <v>26.19047619047619</v>
      </c>
      <c r="E30" s="39">
        <v>11.9047619047619</v>
      </c>
      <c r="F30" s="39">
        <v>19.047619047619051</v>
      </c>
      <c r="G30" s="39">
        <v>23.80952380952381</v>
      </c>
      <c r="H30" s="40">
        <v>19.047619047619051</v>
      </c>
    </row>
    <row r="31" spans="2:8" ht="15" customHeight="1" thickBot="1" x14ac:dyDescent="0.2">
      <c r="B31" s="16" t="s">
        <v>32</v>
      </c>
      <c r="C31" s="17">
        <v>8</v>
      </c>
      <c r="D31" s="41">
        <v>50</v>
      </c>
      <c r="E31" s="42">
        <v>12.5</v>
      </c>
      <c r="F31" s="42">
        <v>25</v>
      </c>
      <c r="G31" s="42"/>
      <c r="H31" s="43">
        <v>12.5</v>
      </c>
    </row>
    <row r="32" spans="2:8" ht="15" customHeight="1" thickBot="1" x14ac:dyDescent="0.2">
      <c r="B32" s="10" t="s">
        <v>33</v>
      </c>
      <c r="C32" s="11">
        <f>IF(SUM(C23:C31,C9:C21)=0,"",SUM(C23:C31,C9:C21))</f>
        <v>895</v>
      </c>
      <c r="D32" s="32">
        <f>IF(SUM(D23:D31,D9:D21)=0,"",(SUMPRODUCT($C9:$C21, D9:D21)+SUMPRODUCT($C23:$C31, D23:D31))/$C32)</f>
        <v>15.083798882681565</v>
      </c>
      <c r="E32" s="33">
        <f>IF(SUM(E23:E31,E9:E21)=0,"",(SUMPRODUCT($C9:$C21, E9:E21)+SUMPRODUCT($C23:$C31, E23:E31))/$C32)</f>
        <v>16.648044692737429</v>
      </c>
      <c r="F32" s="33">
        <f>IF(SUM(F23:F31,F9:F21)=0,"",(SUMPRODUCT($C9:$C21, F9:F21)+SUMPRODUCT($C23:$C31, F23:F31))/$C32)</f>
        <v>30.837988826815643</v>
      </c>
      <c r="G32" s="33">
        <f>IF(SUM(G23:G31,G9:G21)=0,"",(SUMPRODUCT($C9:$C21, G9:G21)+SUMPRODUCT($C23:$C31, G23:G31))/$C32)</f>
        <v>15.977653631284916</v>
      </c>
      <c r="H32" s="34">
        <f>IF(SUM(H23:H31,H9:H21)=0,"",(SUMPRODUCT($C9:$C21, H9:H21)+SUMPRODUCT($C23:$C31, H23:H31))/$C32)</f>
        <v>21.452513966480446</v>
      </c>
    </row>
    <row r="33" spans="2:8" x14ac:dyDescent="0.15">
      <c r="B33"/>
      <c r="C33" s="24"/>
      <c r="D33"/>
      <c r="E33"/>
      <c r="F33"/>
      <c r="G33"/>
      <c r="H33"/>
    </row>
    <row r="34" spans="2:8" x14ac:dyDescent="0.15">
      <c r="B34"/>
      <c r="C34" s="24"/>
      <c r="D34"/>
      <c r="E34"/>
      <c r="F34"/>
      <c r="G34"/>
      <c r="H34"/>
    </row>
  </sheetData>
  <phoneticPr fontId="2"/>
  <conditionalFormatting sqref="D8:H32">
    <cfRule type="expression" dxfId="128" priority="224">
      <formula>AND(D8=LARGE($D8:$H8,3),NOT(D8=0))</formula>
    </cfRule>
    <cfRule type="expression" dxfId="127" priority="225">
      <formula>AND(D8=LARGE($D8:$H8,2),NOT(D8=0))</formula>
    </cfRule>
    <cfRule type="expression" dxfId="126" priority="226">
      <formula>AND(D8=LARGE($D8:$H8,1),NOT(D8=0))</formula>
    </cfRule>
  </conditionalFormatting>
  <pageMargins left="0.7" right="0.7" top="0.75" bottom="0.75" header="0.3" footer="0.3"/>
  <pageSetup paperSize="9" scale="90"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4">
    <pageSetUpPr fitToPage="1"/>
  </sheetPr>
  <dimension ref="B1:G33"/>
  <sheetViews>
    <sheetView topLeftCell="A9"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7" ht="24" customHeight="1" x14ac:dyDescent="0.15">
      <c r="B1" s="2"/>
    </row>
    <row r="3" spans="2:7" x14ac:dyDescent="0.15">
      <c r="B3" s="1" t="s">
        <v>320</v>
      </c>
    </row>
    <row r="4" spans="2:7" x14ac:dyDescent="0.15">
      <c r="B4" s="1" t="s">
        <v>321</v>
      </c>
    </row>
    <row r="6" spans="2:7" ht="15" customHeight="1" thickBot="1" x14ac:dyDescent="0.2">
      <c r="G6" s="3" t="s">
        <v>2</v>
      </c>
    </row>
    <row r="7" spans="2:7" ht="90.95" customHeight="1" thickBot="1" x14ac:dyDescent="0.2">
      <c r="B7" s="4"/>
      <c r="C7" s="5" t="s">
        <v>3</v>
      </c>
      <c r="D7" s="6" t="s">
        <v>322</v>
      </c>
      <c r="E7" s="7" t="s">
        <v>323</v>
      </c>
      <c r="F7" s="7" t="s">
        <v>324</v>
      </c>
      <c r="G7" s="9" t="s">
        <v>325</v>
      </c>
    </row>
    <row r="8" spans="2:7" ht="15" customHeight="1" thickBot="1" x14ac:dyDescent="0.2">
      <c r="B8" s="10" t="s">
        <v>9</v>
      </c>
      <c r="C8" s="11">
        <f>IF(SUM(C9:C21)=0,"",SUM(C9:C21))</f>
        <v>338</v>
      </c>
      <c r="D8" s="32">
        <f>IF(SUM(D9:D21)=0,"",SUMPRODUCT($C9:$C21, D9:D21)/$C8)</f>
        <v>50.591715976331358</v>
      </c>
      <c r="E8" s="33">
        <f>IF(SUM(E9:E21)=0,"",SUMPRODUCT($C9:$C21, E9:E21)/$C8)</f>
        <v>18.639053254437869</v>
      </c>
      <c r="F8" s="33">
        <f>IF(SUM(F9:F21)=0,"",SUMPRODUCT($C9:$C21, F9:F21)/$C8)</f>
        <v>24.852071005917161</v>
      </c>
      <c r="G8" s="34">
        <f>IF(SUM(G9:G21)=0,"",SUMPRODUCT($C9:$C21, G9:G21)/$C8)</f>
        <v>5.9171597633136095</v>
      </c>
    </row>
    <row r="9" spans="2:7" x14ac:dyDescent="0.15">
      <c r="B9" s="12" t="s">
        <v>10</v>
      </c>
      <c r="C9" s="13">
        <v>20</v>
      </c>
      <c r="D9" s="35">
        <v>25</v>
      </c>
      <c r="E9" s="36">
        <v>20</v>
      </c>
      <c r="F9" s="36">
        <v>35</v>
      </c>
      <c r="G9" s="37">
        <v>20</v>
      </c>
    </row>
    <row r="10" spans="2:7" x14ac:dyDescent="0.15">
      <c r="B10" s="14" t="s">
        <v>11</v>
      </c>
      <c r="C10" s="15">
        <v>16</v>
      </c>
      <c r="D10" s="38">
        <v>37.5</v>
      </c>
      <c r="E10" s="39">
        <v>12.5</v>
      </c>
      <c r="F10" s="39">
        <v>25</v>
      </c>
      <c r="G10" s="40">
        <v>25</v>
      </c>
    </row>
    <row r="11" spans="2:7" x14ac:dyDescent="0.15">
      <c r="B11" s="14" t="s">
        <v>12</v>
      </c>
      <c r="C11" s="15">
        <v>9</v>
      </c>
      <c r="D11" s="38">
        <v>66.666666666666657</v>
      </c>
      <c r="E11" s="39">
        <v>22.222222222222221</v>
      </c>
      <c r="F11" s="39">
        <v>11.111111111111111</v>
      </c>
      <c r="G11" s="40"/>
    </row>
    <row r="12" spans="2:7" x14ac:dyDescent="0.15">
      <c r="B12" s="14" t="s">
        <v>13</v>
      </c>
      <c r="C12" s="15">
        <v>60</v>
      </c>
      <c r="D12" s="38">
        <v>66.666666666666657</v>
      </c>
      <c r="E12" s="39">
        <v>13.33333333333333</v>
      </c>
      <c r="F12" s="39">
        <v>16.666666666666661</v>
      </c>
      <c r="G12" s="40">
        <v>3.333333333333333</v>
      </c>
    </row>
    <row r="13" spans="2:7" x14ac:dyDescent="0.15">
      <c r="B13" s="14" t="s">
        <v>14</v>
      </c>
      <c r="C13" s="15">
        <v>5</v>
      </c>
      <c r="D13" s="38">
        <v>100</v>
      </c>
      <c r="E13" s="39"/>
      <c r="F13" s="39"/>
      <c r="G13" s="40"/>
    </row>
    <row r="14" spans="2:7" x14ac:dyDescent="0.15">
      <c r="B14" s="14" t="s">
        <v>15</v>
      </c>
      <c r="C14" s="15">
        <v>18</v>
      </c>
      <c r="D14" s="38">
        <v>44.444444444444443</v>
      </c>
      <c r="E14" s="39">
        <v>11.111111111111111</v>
      </c>
      <c r="F14" s="39">
        <v>38.888888888888893</v>
      </c>
      <c r="G14" s="40">
        <v>5.5555555555555554</v>
      </c>
    </row>
    <row r="15" spans="2:7" x14ac:dyDescent="0.15">
      <c r="B15" s="14" t="s">
        <v>16</v>
      </c>
      <c r="C15" s="15">
        <v>17</v>
      </c>
      <c r="D15" s="38">
        <v>41.17647058823529</v>
      </c>
      <c r="E15" s="39">
        <v>17.647058823529409</v>
      </c>
      <c r="F15" s="39">
        <v>29.411764705882359</v>
      </c>
      <c r="G15" s="40">
        <v>11.76470588235294</v>
      </c>
    </row>
    <row r="16" spans="2:7" x14ac:dyDescent="0.15">
      <c r="B16" s="14" t="s">
        <v>17</v>
      </c>
      <c r="C16" s="15">
        <v>18</v>
      </c>
      <c r="D16" s="38">
        <v>55.555555555555557</v>
      </c>
      <c r="E16" s="39">
        <v>11.111111111111111</v>
      </c>
      <c r="F16" s="39">
        <v>27.777777777777779</v>
      </c>
      <c r="G16" s="40">
        <v>5.5555555555555554</v>
      </c>
    </row>
    <row r="17" spans="2:7" x14ac:dyDescent="0.15">
      <c r="B17" s="14" t="s">
        <v>18</v>
      </c>
      <c r="C17" s="15">
        <v>54</v>
      </c>
      <c r="D17" s="38">
        <v>44.444444444444443</v>
      </c>
      <c r="E17" s="39">
        <v>24.074074074074069</v>
      </c>
      <c r="F17" s="39">
        <v>27.777777777777779</v>
      </c>
      <c r="G17" s="40">
        <v>3.7037037037037028</v>
      </c>
    </row>
    <row r="18" spans="2:7" x14ac:dyDescent="0.15">
      <c r="B18" s="14" t="s">
        <v>19</v>
      </c>
      <c r="C18" s="15">
        <v>33</v>
      </c>
      <c r="D18" s="38">
        <v>48.484848484848477</v>
      </c>
      <c r="E18" s="39">
        <v>21.212121212121211</v>
      </c>
      <c r="F18" s="39">
        <v>27.27272727272727</v>
      </c>
      <c r="G18" s="40">
        <v>3.0303030303030298</v>
      </c>
    </row>
    <row r="19" spans="2:7" x14ac:dyDescent="0.15">
      <c r="B19" s="14" t="s">
        <v>20</v>
      </c>
      <c r="C19" s="15">
        <v>6</v>
      </c>
      <c r="D19" s="38">
        <v>33.333333333333329</v>
      </c>
      <c r="E19" s="39">
        <v>33.333333333333329</v>
      </c>
      <c r="F19" s="39">
        <v>33.333333333333329</v>
      </c>
      <c r="G19" s="40"/>
    </row>
    <row r="20" spans="2:7" x14ac:dyDescent="0.15">
      <c r="B20" s="14" t="s">
        <v>21</v>
      </c>
      <c r="C20" s="15">
        <v>42</v>
      </c>
      <c r="D20" s="38">
        <v>52.380952380952387</v>
      </c>
      <c r="E20" s="39">
        <v>16.666666666666661</v>
      </c>
      <c r="F20" s="39">
        <v>23.80952380952381</v>
      </c>
      <c r="G20" s="40">
        <v>7.1428571428571423</v>
      </c>
    </row>
    <row r="21" spans="2:7" ht="15" customHeight="1" thickBot="1" x14ac:dyDescent="0.2">
      <c r="B21" s="16" t="s">
        <v>22</v>
      </c>
      <c r="C21" s="17">
        <v>40</v>
      </c>
      <c r="D21" s="41">
        <v>50</v>
      </c>
      <c r="E21" s="42">
        <v>27.5</v>
      </c>
      <c r="F21" s="42">
        <v>22.5</v>
      </c>
      <c r="G21" s="43"/>
    </row>
    <row r="22" spans="2:7" ht="15" customHeight="1" thickBot="1" x14ac:dyDescent="0.2">
      <c r="B22" s="10" t="s">
        <v>23</v>
      </c>
      <c r="C22" s="11">
        <f>IF(SUM(C23:C31)=0,"",SUM(C23:C31))</f>
        <v>506</v>
      </c>
      <c r="D22" s="32">
        <f>IF(SUM(D23:D31)=0,"",SUMPRODUCT($C23:$C31, D23:D31)/$C22)</f>
        <v>45.454545454545453</v>
      </c>
      <c r="E22" s="33">
        <f>IF(SUM(E23:E31)=0,"",SUMPRODUCT($C23:$C31, E23:E31)/$C22)</f>
        <v>14.031620553359684</v>
      </c>
      <c r="F22" s="33">
        <f>IF(SUM(F23:F31)=0,"",SUMPRODUCT($C23:$C31, F23:F31)/$C22)</f>
        <v>28.656126482213438</v>
      </c>
      <c r="G22" s="34">
        <f>IF(SUM(G23:G31)=0,"",SUMPRODUCT($C23:$C31, G23:G31)/$C22)</f>
        <v>11.857707509881424</v>
      </c>
    </row>
    <row r="23" spans="2:7" x14ac:dyDescent="0.15">
      <c r="B23" s="12" t="s">
        <v>24</v>
      </c>
      <c r="C23" s="13">
        <v>51</v>
      </c>
      <c r="D23" s="35">
        <v>41.17647058823529</v>
      </c>
      <c r="E23" s="36">
        <v>15.686274509803919</v>
      </c>
      <c r="F23" s="36">
        <v>25.490196078431371</v>
      </c>
      <c r="G23" s="37">
        <v>17.647058823529409</v>
      </c>
    </row>
    <row r="24" spans="2:7" x14ac:dyDescent="0.15">
      <c r="B24" s="14" t="s">
        <v>25</v>
      </c>
      <c r="C24" s="15">
        <v>61</v>
      </c>
      <c r="D24" s="38">
        <v>62.295081967213108</v>
      </c>
      <c r="E24" s="39">
        <v>14.754098360655741</v>
      </c>
      <c r="F24" s="39">
        <v>21.31147540983606</v>
      </c>
      <c r="G24" s="40">
        <v>1.639344262295082</v>
      </c>
    </row>
    <row r="25" spans="2:7" x14ac:dyDescent="0.15">
      <c r="B25" s="14" t="s">
        <v>26</v>
      </c>
      <c r="C25" s="15">
        <v>69</v>
      </c>
      <c r="D25" s="38">
        <v>40.579710144927539</v>
      </c>
      <c r="E25" s="39">
        <v>5.7971014492753623</v>
      </c>
      <c r="F25" s="39">
        <v>36.231884057971023</v>
      </c>
      <c r="G25" s="40">
        <v>17.39130434782609</v>
      </c>
    </row>
    <row r="26" spans="2:7" x14ac:dyDescent="0.15">
      <c r="B26" s="14" t="s">
        <v>27</v>
      </c>
      <c r="C26" s="15">
        <v>101</v>
      </c>
      <c r="D26" s="38">
        <v>44.554455445544548</v>
      </c>
      <c r="E26" s="39">
        <v>16.831683168316829</v>
      </c>
      <c r="F26" s="39">
        <v>32.673267326732677</v>
      </c>
      <c r="G26" s="40">
        <v>5.9405940594059414</v>
      </c>
    </row>
    <row r="27" spans="2:7" x14ac:dyDescent="0.15">
      <c r="B27" s="14" t="s">
        <v>28</v>
      </c>
      <c r="C27" s="15">
        <v>119</v>
      </c>
      <c r="D27" s="38">
        <v>40.336134453781511</v>
      </c>
      <c r="E27" s="39">
        <v>11.76470588235294</v>
      </c>
      <c r="F27" s="39">
        <v>30.25210084033613</v>
      </c>
      <c r="G27" s="40">
        <v>17.647058823529409</v>
      </c>
    </row>
    <row r="28" spans="2:7" x14ac:dyDescent="0.15">
      <c r="B28" s="14" t="s">
        <v>29</v>
      </c>
      <c r="C28" s="15">
        <v>48</v>
      </c>
      <c r="D28" s="38">
        <v>60.416666666666657</v>
      </c>
      <c r="E28" s="39">
        <v>20.833333333333339</v>
      </c>
      <c r="F28" s="39">
        <v>14.58333333333333</v>
      </c>
      <c r="G28" s="40">
        <v>4.1666666666666661</v>
      </c>
    </row>
    <row r="29" spans="2:7" x14ac:dyDescent="0.15">
      <c r="B29" s="14" t="s">
        <v>30</v>
      </c>
      <c r="C29" s="15">
        <v>10</v>
      </c>
      <c r="D29" s="38">
        <v>60</v>
      </c>
      <c r="E29" s="39">
        <v>20</v>
      </c>
      <c r="F29" s="39">
        <v>20</v>
      </c>
      <c r="G29" s="40"/>
    </row>
    <row r="30" spans="2:7" x14ac:dyDescent="0.15">
      <c r="B30" s="14" t="s">
        <v>31</v>
      </c>
      <c r="C30" s="15">
        <v>39</v>
      </c>
      <c r="D30" s="38">
        <v>30.76923076923077</v>
      </c>
      <c r="E30" s="39">
        <v>12.820512820512819</v>
      </c>
      <c r="F30" s="39">
        <v>38.461538461538467</v>
      </c>
      <c r="G30" s="40">
        <v>17.948717948717949</v>
      </c>
    </row>
    <row r="31" spans="2:7" ht="15" customHeight="1" thickBot="1" x14ac:dyDescent="0.2">
      <c r="B31" s="16" t="s">
        <v>32</v>
      </c>
      <c r="C31" s="17">
        <v>8</v>
      </c>
      <c r="D31" s="41">
        <v>37.5</v>
      </c>
      <c r="E31" s="42">
        <v>25</v>
      </c>
      <c r="F31" s="42">
        <v>12.5</v>
      </c>
      <c r="G31" s="43">
        <v>25</v>
      </c>
    </row>
    <row r="32" spans="2:7" ht="15" customHeight="1" thickBot="1" x14ac:dyDescent="0.2">
      <c r="B32" s="10" t="s">
        <v>33</v>
      </c>
      <c r="C32" s="11">
        <f>IF(SUM(C23:C31,C9:C21)=0,"",SUM(C23:C31,C9:C21))</f>
        <v>844</v>
      </c>
      <c r="D32" s="32">
        <f>IF(SUM(D23:D31,D9:D21)=0,"",(SUMPRODUCT($C9:$C21, D9:D21)+SUMPRODUCT($C23:$C31, D23:D31))/$C32)</f>
        <v>47.511848341232231</v>
      </c>
      <c r="E32" s="33">
        <f>IF(SUM(E23:E31,E9:E21)=0,"",(SUMPRODUCT($C9:$C21, E9:E21)+SUMPRODUCT($C23:$C31, E23:E31))/$C32)</f>
        <v>15.876777251184834</v>
      </c>
      <c r="F32" s="33">
        <f>IF(SUM(F23:F31,F9:F21)=0,"",(SUMPRODUCT($C9:$C21, F9:F21)+SUMPRODUCT($C23:$C31, F23:F31))/$C32)</f>
        <v>27.132701421800949</v>
      </c>
      <c r="G32" s="34">
        <f>IF(SUM(G23:G31,G9:G21)=0,"",(SUMPRODUCT($C9:$C21, G9:G21)+SUMPRODUCT($C23:$C31, G23:G31))/$C32)</f>
        <v>9.4786729857819907</v>
      </c>
    </row>
    <row r="33" spans="3:3" x14ac:dyDescent="0.15">
      <c r="C33" s="31"/>
    </row>
  </sheetData>
  <phoneticPr fontId="2"/>
  <conditionalFormatting sqref="D8:G32">
    <cfRule type="expression" dxfId="23" priority="121">
      <formula>AND(D8=LARGE($D8:$G8,3),NOT(D8=0))</formula>
    </cfRule>
    <cfRule type="expression" dxfId="22" priority="122">
      <formula>AND(D8=LARGE($D8:$G8,2),NOT(D8=0))</formula>
    </cfRule>
    <cfRule type="expression" dxfId="21" priority="123">
      <formula>AND(D8=LARGE($D8:$G8,1),NOT(D8=0))</formula>
    </cfRule>
  </conditionalFormatting>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P120"/>
  <sheetViews>
    <sheetView showGridLines="0" zoomScale="80" zoomScaleNormal="80" workbookViewId="0">
      <selection activeCell="P11" sqref="P11"/>
    </sheetView>
  </sheetViews>
  <sheetFormatPr defaultColWidth="9" defaultRowHeight="13.5" x14ac:dyDescent="0.15"/>
  <cols>
    <col min="1" max="1" width="9" style="1" customWidth="1"/>
    <col min="2" max="2" width="15" style="1" bestFit="1" customWidth="1"/>
    <col min="3" max="7" width="9.625" style="1" customWidth="1"/>
    <col min="8" max="8" width="10.125" style="1" customWidth="1"/>
    <col min="9" max="9" width="15" style="1" customWidth="1"/>
    <col min="10" max="14" width="9.75" style="1" customWidth="1"/>
    <col min="15" max="15" width="14.125" style="1" customWidth="1"/>
    <col min="16" max="16384" width="9" style="1"/>
  </cols>
  <sheetData>
    <row r="1" spans="2:16" ht="24" customHeight="1" x14ac:dyDescent="0.15">
      <c r="B1" s="2"/>
    </row>
    <row r="3" spans="2:16" x14ac:dyDescent="0.15">
      <c r="B3" s="1" t="s">
        <v>320</v>
      </c>
    </row>
    <row r="4" spans="2:16" x14ac:dyDescent="0.15">
      <c r="B4" t="s">
        <v>376</v>
      </c>
    </row>
    <row r="5" spans="2:16" x14ac:dyDescent="0.15">
      <c r="P5" s="3"/>
    </row>
    <row r="6" spans="2:16" ht="30" customHeight="1" x14ac:dyDescent="0.15">
      <c r="B6" s="1" t="s">
        <v>326</v>
      </c>
      <c r="G6" s="3"/>
      <c r="I6" s="116" t="s">
        <v>388</v>
      </c>
      <c r="J6" s="116"/>
      <c r="K6" s="116"/>
      <c r="L6" s="116"/>
      <c r="M6" s="116"/>
      <c r="N6" s="116"/>
    </row>
    <row r="7" spans="2:16" ht="15" customHeight="1" thickBot="1" x14ac:dyDescent="0.2">
      <c r="G7" s="3" t="s">
        <v>2</v>
      </c>
      <c r="N7" s="3" t="s">
        <v>2</v>
      </c>
    </row>
    <row r="8" spans="2:16" ht="45.95" customHeight="1" thickBot="1" x14ac:dyDescent="0.2">
      <c r="B8" s="18"/>
      <c r="C8" s="19" t="s">
        <v>3</v>
      </c>
      <c r="D8" s="6" t="s">
        <v>327</v>
      </c>
      <c r="E8" s="7" t="s">
        <v>328</v>
      </c>
      <c r="F8" s="7" t="s">
        <v>329</v>
      </c>
      <c r="G8" s="9" t="s">
        <v>330</v>
      </c>
      <c r="I8" s="18"/>
      <c r="J8" s="19" t="s">
        <v>3</v>
      </c>
      <c r="K8" s="6" t="s">
        <v>327</v>
      </c>
      <c r="L8" s="7" t="s">
        <v>328</v>
      </c>
      <c r="M8" s="7" t="s">
        <v>329</v>
      </c>
      <c r="N8" s="9" t="s">
        <v>330</v>
      </c>
    </row>
    <row r="9" spans="2:16" ht="15" customHeight="1" thickBot="1" x14ac:dyDescent="0.2">
      <c r="B9" s="10" t="s">
        <v>9</v>
      </c>
      <c r="C9" s="20">
        <f>IF(SUM(C10:C22)=0,"",SUM(C10:C22))</f>
        <v>312</v>
      </c>
      <c r="D9" s="66">
        <f>IF(SUM(D10:D22)=0,"",SUMPRODUCT($C10:$C22, D10:D22)/$C9)</f>
        <v>23.397435897435898</v>
      </c>
      <c r="E9" s="57">
        <f>IF(SUM(E10:E22)=0,"",SUMPRODUCT($C10:$C22, E10:E22)/$C9)</f>
        <v>34.615384615384613</v>
      </c>
      <c r="F9" s="57">
        <f>IF(SUM(F10:F22)=0,"",SUMPRODUCT($C10:$C22, F10:F22)/$C9)</f>
        <v>24.679487179487179</v>
      </c>
      <c r="G9" s="67">
        <f>IF(SUM(G10:G22)=0,"",SUMPRODUCT($C10:$C22, G10:G22)/$C9)</f>
        <v>17.307692307692303</v>
      </c>
      <c r="I9" s="10" t="s">
        <v>9</v>
      </c>
      <c r="J9" s="20">
        <f>IF(SUM(J10:J22)=0,"",SUM(J10:J22))</f>
        <v>311</v>
      </c>
      <c r="K9" s="66">
        <f>IF(SUM(K10:K22)=0,"",SUMPRODUCT($J10:$J22, K10:K22)/$J9)</f>
        <v>19.935691318327976</v>
      </c>
      <c r="L9" s="57">
        <f>IF(SUM(L10:L22)=0,"",SUMPRODUCT($J10:$J22, L10:L22)/$J9)</f>
        <v>46.623794212218648</v>
      </c>
      <c r="M9" s="57">
        <f>IF(SUM(M10:M22)=0,"",SUMPRODUCT($J10:$J22, M10:M22)/$J9)</f>
        <v>19.292604501607716</v>
      </c>
      <c r="N9" s="67">
        <f>IF(SUM(N10:N22)=0,"",SUMPRODUCT($J10:$J22, N10:N22)/$J9)</f>
        <v>14.14790996784566</v>
      </c>
    </row>
    <row r="10" spans="2:16" x14ac:dyDescent="0.15">
      <c r="B10" s="12" t="s">
        <v>10</v>
      </c>
      <c r="C10" s="21">
        <v>17</v>
      </c>
      <c r="D10" s="58">
        <v>23.52941176470588</v>
      </c>
      <c r="E10" s="59">
        <v>41.17647058823529</v>
      </c>
      <c r="F10" s="59">
        <v>23.52941176470588</v>
      </c>
      <c r="G10" s="68">
        <v>11.76470588235294</v>
      </c>
      <c r="I10" s="12" t="s">
        <v>10</v>
      </c>
      <c r="J10" s="21">
        <v>17</v>
      </c>
      <c r="K10" s="58">
        <v>41.17647058823529</v>
      </c>
      <c r="L10" s="59">
        <v>41.17647058823529</v>
      </c>
      <c r="M10" s="59">
        <v>5.8823529411764701</v>
      </c>
      <c r="N10" s="68">
        <v>11.76470588235294</v>
      </c>
    </row>
    <row r="11" spans="2:16" x14ac:dyDescent="0.15">
      <c r="B11" s="14" t="s">
        <v>11</v>
      </c>
      <c r="C11" s="22">
        <v>14</v>
      </c>
      <c r="D11" s="60">
        <v>21.428571428571431</v>
      </c>
      <c r="E11" s="61">
        <v>21.428571428571431</v>
      </c>
      <c r="F11" s="61">
        <v>14.285714285714279</v>
      </c>
      <c r="G11" s="69">
        <v>42.857142857142847</v>
      </c>
      <c r="I11" s="14" t="s">
        <v>11</v>
      </c>
      <c r="J11" s="22">
        <v>14</v>
      </c>
      <c r="K11" s="60">
        <v>28.571428571428569</v>
      </c>
      <c r="L11" s="61">
        <v>28.571428571428569</v>
      </c>
      <c r="M11" s="61">
        <v>7.1428571428571423</v>
      </c>
      <c r="N11" s="69">
        <v>35.714285714285722</v>
      </c>
    </row>
    <row r="12" spans="2:16" x14ac:dyDescent="0.15">
      <c r="B12" s="14" t="s">
        <v>12</v>
      </c>
      <c r="C12" s="22">
        <v>9</v>
      </c>
      <c r="D12" s="60">
        <v>22.222222222222221</v>
      </c>
      <c r="E12" s="61">
        <v>11.111111111111111</v>
      </c>
      <c r="F12" s="61">
        <v>66.666666666666657</v>
      </c>
      <c r="G12" s="69"/>
      <c r="I12" s="14" t="s">
        <v>12</v>
      </c>
      <c r="J12" s="22">
        <v>9</v>
      </c>
      <c r="K12" s="60">
        <v>11.111111111111111</v>
      </c>
      <c r="L12" s="61">
        <v>33.333333333333329</v>
      </c>
      <c r="M12" s="61">
        <v>55.555555555555557</v>
      </c>
      <c r="N12" s="69"/>
    </row>
    <row r="13" spans="2:16" x14ac:dyDescent="0.15">
      <c r="B13" s="14" t="s">
        <v>13</v>
      </c>
      <c r="C13" s="22">
        <v>57</v>
      </c>
      <c r="D13" s="60">
        <v>24.561403508771932</v>
      </c>
      <c r="E13" s="61">
        <v>49.122807017543863</v>
      </c>
      <c r="F13" s="61">
        <v>15.789473684210529</v>
      </c>
      <c r="G13" s="69">
        <v>10.52631578947368</v>
      </c>
      <c r="I13" s="14" t="s">
        <v>13</v>
      </c>
      <c r="J13" s="22">
        <v>56</v>
      </c>
      <c r="K13" s="60">
        <v>23.214285714285719</v>
      </c>
      <c r="L13" s="61">
        <v>50</v>
      </c>
      <c r="M13" s="61">
        <v>17.857142857142861</v>
      </c>
      <c r="N13" s="69">
        <v>8.9285714285714288</v>
      </c>
    </row>
    <row r="14" spans="2:16" x14ac:dyDescent="0.15">
      <c r="B14" s="14" t="s">
        <v>14</v>
      </c>
      <c r="C14" s="22">
        <v>4</v>
      </c>
      <c r="D14" s="60">
        <v>100</v>
      </c>
      <c r="E14" s="61"/>
      <c r="F14" s="61"/>
      <c r="G14" s="69"/>
      <c r="I14" s="14" t="s">
        <v>14</v>
      </c>
      <c r="J14" s="22">
        <v>4</v>
      </c>
      <c r="K14" s="60"/>
      <c r="L14" s="61">
        <v>100</v>
      </c>
      <c r="M14" s="61"/>
      <c r="N14" s="69"/>
    </row>
    <row r="15" spans="2:16" x14ac:dyDescent="0.15">
      <c r="B15" s="14" t="s">
        <v>15</v>
      </c>
      <c r="C15" s="22">
        <v>17</v>
      </c>
      <c r="D15" s="60">
        <v>17.647058823529409</v>
      </c>
      <c r="E15" s="61">
        <v>35.294117647058833</v>
      </c>
      <c r="F15" s="61">
        <v>11.76470588235294</v>
      </c>
      <c r="G15" s="69">
        <v>35.294117647058833</v>
      </c>
      <c r="I15" s="14" t="s">
        <v>15</v>
      </c>
      <c r="J15" s="22">
        <v>17</v>
      </c>
      <c r="K15" s="60">
        <v>23.52941176470588</v>
      </c>
      <c r="L15" s="61">
        <v>52.941176470588239</v>
      </c>
      <c r="M15" s="61"/>
      <c r="N15" s="69">
        <v>23.52941176470588</v>
      </c>
    </row>
    <row r="16" spans="2:16" x14ac:dyDescent="0.15">
      <c r="B16" s="14" t="s">
        <v>16</v>
      </c>
      <c r="C16" s="22">
        <v>16</v>
      </c>
      <c r="D16" s="62">
        <v>12.5</v>
      </c>
      <c r="E16" s="63">
        <v>37.5</v>
      </c>
      <c r="F16" s="63">
        <v>25</v>
      </c>
      <c r="G16" s="70">
        <v>25</v>
      </c>
      <c r="I16" s="14" t="s">
        <v>16</v>
      </c>
      <c r="J16" s="22">
        <v>16</v>
      </c>
      <c r="K16" s="62">
        <v>12.5</v>
      </c>
      <c r="L16" s="63">
        <v>50</v>
      </c>
      <c r="M16" s="63">
        <v>31.25</v>
      </c>
      <c r="N16" s="70">
        <v>6.25</v>
      </c>
    </row>
    <row r="17" spans="2:14" x14ac:dyDescent="0.15">
      <c r="B17" s="14" t="s">
        <v>17</v>
      </c>
      <c r="C17" s="22">
        <v>18</v>
      </c>
      <c r="D17" s="60">
        <v>27.777777777777779</v>
      </c>
      <c r="E17" s="61">
        <v>27.777777777777779</v>
      </c>
      <c r="F17" s="61">
        <v>22.222222222222221</v>
      </c>
      <c r="G17" s="69">
        <v>22.222222222222221</v>
      </c>
      <c r="I17" s="14" t="s">
        <v>17</v>
      </c>
      <c r="J17" s="22">
        <v>18</v>
      </c>
      <c r="K17" s="60">
        <v>16.666666666666661</v>
      </c>
      <c r="L17" s="61">
        <v>50</v>
      </c>
      <c r="M17" s="61">
        <v>11.111111111111111</v>
      </c>
      <c r="N17" s="69">
        <v>22.222222222222221</v>
      </c>
    </row>
    <row r="18" spans="2:14" x14ac:dyDescent="0.15">
      <c r="B18" s="14" t="s">
        <v>18</v>
      </c>
      <c r="C18" s="22">
        <v>49</v>
      </c>
      <c r="D18" s="60">
        <v>20.408163265306118</v>
      </c>
      <c r="E18" s="61">
        <v>36.734693877551017</v>
      </c>
      <c r="F18" s="61">
        <v>28.571428571428569</v>
      </c>
      <c r="G18" s="69">
        <v>14.285714285714279</v>
      </c>
      <c r="I18" s="14" t="s">
        <v>18</v>
      </c>
      <c r="J18" s="22">
        <v>49</v>
      </c>
      <c r="K18" s="60">
        <v>16.326530612244898</v>
      </c>
      <c r="L18" s="61">
        <v>48.979591836734691</v>
      </c>
      <c r="M18" s="61">
        <v>26.530612244897959</v>
      </c>
      <c r="N18" s="69">
        <v>8.1632653061224492</v>
      </c>
    </row>
    <row r="19" spans="2:14" x14ac:dyDescent="0.15">
      <c r="B19" s="14" t="s">
        <v>19</v>
      </c>
      <c r="C19" s="22">
        <v>30</v>
      </c>
      <c r="D19" s="60">
        <v>30</v>
      </c>
      <c r="E19" s="61">
        <v>30</v>
      </c>
      <c r="F19" s="61">
        <v>23.333333333333329</v>
      </c>
      <c r="G19" s="69">
        <v>16.666666666666661</v>
      </c>
      <c r="I19" s="14" t="s">
        <v>19</v>
      </c>
      <c r="J19" s="22">
        <v>30</v>
      </c>
      <c r="K19" s="60">
        <v>33.333333333333329</v>
      </c>
      <c r="L19" s="61">
        <v>36.666666666666657</v>
      </c>
      <c r="M19" s="61">
        <v>6.666666666666667</v>
      </c>
      <c r="N19" s="69">
        <v>23.333333333333329</v>
      </c>
    </row>
    <row r="20" spans="2:14" x14ac:dyDescent="0.15">
      <c r="B20" s="14" t="s">
        <v>20</v>
      </c>
      <c r="C20" s="22">
        <v>5</v>
      </c>
      <c r="D20" s="60"/>
      <c r="E20" s="61">
        <v>40</v>
      </c>
      <c r="F20" s="61">
        <v>20</v>
      </c>
      <c r="G20" s="69">
        <v>40</v>
      </c>
      <c r="I20" s="14" t="s">
        <v>20</v>
      </c>
      <c r="J20" s="22">
        <v>5</v>
      </c>
      <c r="K20" s="60">
        <v>20</v>
      </c>
      <c r="L20" s="61">
        <v>40</v>
      </c>
      <c r="M20" s="61">
        <v>20</v>
      </c>
      <c r="N20" s="69">
        <v>20</v>
      </c>
    </row>
    <row r="21" spans="2:14" x14ac:dyDescent="0.15">
      <c r="B21" s="14" t="s">
        <v>21</v>
      </c>
      <c r="C21" s="22">
        <v>36</v>
      </c>
      <c r="D21" s="60">
        <v>19.44444444444445</v>
      </c>
      <c r="E21" s="61">
        <v>25</v>
      </c>
      <c r="F21" s="61">
        <v>33.333333333333329</v>
      </c>
      <c r="G21" s="69">
        <v>22.222222222222221</v>
      </c>
      <c r="I21" s="14" t="s">
        <v>21</v>
      </c>
      <c r="J21" s="22">
        <v>37</v>
      </c>
      <c r="K21" s="60">
        <v>8.1081081081081088</v>
      </c>
      <c r="L21" s="61">
        <v>51.351351351351347</v>
      </c>
      <c r="M21" s="61">
        <v>32.432432432432442</v>
      </c>
      <c r="N21" s="69">
        <v>8.1081081081081088</v>
      </c>
    </row>
    <row r="22" spans="2:14" ht="15" customHeight="1" thickBot="1" x14ac:dyDescent="0.2">
      <c r="B22" s="16" t="s">
        <v>22</v>
      </c>
      <c r="C22" s="23">
        <v>40</v>
      </c>
      <c r="D22" s="64">
        <v>25</v>
      </c>
      <c r="E22" s="65">
        <v>35</v>
      </c>
      <c r="F22" s="65">
        <v>30</v>
      </c>
      <c r="G22" s="71">
        <v>10</v>
      </c>
      <c r="I22" s="16" t="s">
        <v>22</v>
      </c>
      <c r="J22" s="23">
        <v>39</v>
      </c>
      <c r="K22" s="64">
        <v>15.38461538461539</v>
      </c>
      <c r="L22" s="65">
        <v>43.589743589743591</v>
      </c>
      <c r="M22" s="65">
        <v>20.512820512820511</v>
      </c>
      <c r="N22" s="71">
        <v>20.512820512820511</v>
      </c>
    </row>
    <row r="23" spans="2:14" ht="15" customHeight="1" thickBot="1" x14ac:dyDescent="0.2">
      <c r="B23" s="10" t="s">
        <v>23</v>
      </c>
      <c r="C23" s="20">
        <f>IF(SUM(C24:C32)=0,"",SUM(C24:C32))</f>
        <v>448</v>
      </c>
      <c r="D23" s="56">
        <f>IF(SUM(D24:D32)=0,"",SUMPRODUCT($C24:$C32, D24:D32)/$C23)</f>
        <v>21.205357142857142</v>
      </c>
      <c r="E23" s="57">
        <f>IF(SUM(E24:E32)=0,"",SUMPRODUCT($C24:$C32, E24:E32)/$C23)</f>
        <v>29.017857142857142</v>
      </c>
      <c r="F23" s="57">
        <f>IF(SUM(F24:F32)=0,"",SUMPRODUCT($C24:$C32, F24:F32)/$C23)</f>
        <v>23.883928571428573</v>
      </c>
      <c r="G23" s="67">
        <f>IF(SUM(G24:G32)=0,"",SUMPRODUCT($C24:$C32, G24:G32)/$C23)</f>
        <v>25.892857142857142</v>
      </c>
      <c r="I23" s="10" t="s">
        <v>23</v>
      </c>
      <c r="J23" s="20">
        <f>IF(SUM(J24:J32)=0,"",SUM(J24:J32))</f>
        <v>447</v>
      </c>
      <c r="K23" s="56">
        <f>IF(SUM(K24:K32)=0,"",SUMPRODUCT($J24:$J32, K24:K32)/$J23)</f>
        <v>17.225950782997764</v>
      </c>
      <c r="L23" s="57">
        <f>IF(SUM(L24:L32)=0,"",SUMPRODUCT($J24:$J32, L24:L32)/$J23)</f>
        <v>40.492170022371361</v>
      </c>
      <c r="M23" s="57">
        <f>IF(SUM(M24:M32)=0,"",SUMPRODUCT($J24:$J32, M24:M32)/$J23)</f>
        <v>17.449664429530198</v>
      </c>
      <c r="N23" s="67">
        <f>IF(SUM(N24:N32)=0,"",SUMPRODUCT($J24:$J32, N24:N32)/$J23)</f>
        <v>24.832214765100669</v>
      </c>
    </row>
    <row r="24" spans="2:14" x14ac:dyDescent="0.15">
      <c r="B24" s="12" t="s">
        <v>24</v>
      </c>
      <c r="C24" s="21">
        <v>46</v>
      </c>
      <c r="D24" s="58">
        <v>30.434782608695659</v>
      </c>
      <c r="E24" s="59">
        <v>15.21739130434783</v>
      </c>
      <c r="F24" s="59">
        <v>13.043478260869559</v>
      </c>
      <c r="G24" s="68">
        <v>41.304347826086953</v>
      </c>
      <c r="I24" s="12" t="s">
        <v>24</v>
      </c>
      <c r="J24" s="21">
        <v>46</v>
      </c>
      <c r="K24" s="58">
        <v>15.21739130434783</v>
      </c>
      <c r="L24" s="59">
        <v>41.304347826086953</v>
      </c>
      <c r="M24" s="59">
        <v>8.695652173913043</v>
      </c>
      <c r="N24" s="68">
        <v>34.782608695652172</v>
      </c>
    </row>
    <row r="25" spans="2:14" x14ac:dyDescent="0.15">
      <c r="B25" s="14" t="s">
        <v>25</v>
      </c>
      <c r="C25" s="22">
        <v>58</v>
      </c>
      <c r="D25" s="60">
        <v>34.482758620689658</v>
      </c>
      <c r="E25" s="61">
        <v>24.137931034482762</v>
      </c>
      <c r="F25" s="61">
        <v>32.758620689655167</v>
      </c>
      <c r="G25" s="69">
        <v>8.6206896551724146</v>
      </c>
      <c r="I25" s="14" t="s">
        <v>25</v>
      </c>
      <c r="J25" s="22">
        <v>58</v>
      </c>
      <c r="K25" s="60">
        <v>36.206896551724142</v>
      </c>
      <c r="L25" s="61">
        <v>31.03448275862069</v>
      </c>
      <c r="M25" s="61">
        <v>24.137931034482762</v>
      </c>
      <c r="N25" s="69">
        <v>8.6206896551724146</v>
      </c>
    </row>
    <row r="26" spans="2:14" x14ac:dyDescent="0.15">
      <c r="B26" s="14" t="s">
        <v>26</v>
      </c>
      <c r="C26" s="22">
        <v>58</v>
      </c>
      <c r="D26" s="60">
        <v>20.68965517241379</v>
      </c>
      <c r="E26" s="61">
        <v>22.413793103448281</v>
      </c>
      <c r="F26" s="61">
        <v>24.137931034482762</v>
      </c>
      <c r="G26" s="69">
        <v>32.758620689655167</v>
      </c>
      <c r="I26" s="14" t="s">
        <v>26</v>
      </c>
      <c r="J26" s="22">
        <v>57</v>
      </c>
      <c r="K26" s="60">
        <v>15.789473684210529</v>
      </c>
      <c r="L26" s="61">
        <v>33.333333333333329</v>
      </c>
      <c r="M26" s="61">
        <v>15.789473684210529</v>
      </c>
      <c r="N26" s="69">
        <v>35.087719298245609</v>
      </c>
    </row>
    <row r="27" spans="2:14" x14ac:dyDescent="0.15">
      <c r="B27" s="14" t="s">
        <v>27</v>
      </c>
      <c r="C27" s="22">
        <v>85</v>
      </c>
      <c r="D27" s="60">
        <v>22.352941176470591</v>
      </c>
      <c r="E27" s="61">
        <v>30.588235294117649</v>
      </c>
      <c r="F27" s="61">
        <v>24.705882352941181</v>
      </c>
      <c r="G27" s="69">
        <v>22.352941176470591</v>
      </c>
      <c r="I27" s="14" t="s">
        <v>27</v>
      </c>
      <c r="J27" s="22">
        <v>85</v>
      </c>
      <c r="K27" s="60">
        <v>17.647058823529409</v>
      </c>
      <c r="L27" s="61">
        <v>42.352941176470587</v>
      </c>
      <c r="M27" s="61">
        <v>17.647058823529409</v>
      </c>
      <c r="N27" s="69">
        <v>22.352941176470591</v>
      </c>
    </row>
    <row r="28" spans="2:14" x14ac:dyDescent="0.15">
      <c r="B28" s="14" t="s">
        <v>28</v>
      </c>
      <c r="C28" s="22">
        <v>112</v>
      </c>
      <c r="D28" s="60">
        <v>16.071428571428569</v>
      </c>
      <c r="E28" s="61">
        <v>33.928571428571431</v>
      </c>
      <c r="F28" s="61">
        <v>17.857142857142861</v>
      </c>
      <c r="G28" s="69">
        <v>32.142857142857153</v>
      </c>
      <c r="I28" s="14" t="s">
        <v>28</v>
      </c>
      <c r="J28" s="22">
        <v>112</v>
      </c>
      <c r="K28" s="60">
        <v>12.5</v>
      </c>
      <c r="L28" s="61">
        <v>47.321428571428569</v>
      </c>
      <c r="M28" s="61">
        <v>14.285714285714279</v>
      </c>
      <c r="N28" s="69">
        <v>25.892857142857149</v>
      </c>
    </row>
    <row r="29" spans="2:14" x14ac:dyDescent="0.15">
      <c r="B29" s="14" t="s">
        <v>29</v>
      </c>
      <c r="C29" s="22">
        <v>39</v>
      </c>
      <c r="D29" s="60">
        <v>17.948717948717949</v>
      </c>
      <c r="E29" s="61">
        <v>33.333333333333329</v>
      </c>
      <c r="F29" s="61">
        <v>28.205128205128201</v>
      </c>
      <c r="G29" s="69">
        <v>20.512820512820511</v>
      </c>
      <c r="I29" s="14" t="s">
        <v>29</v>
      </c>
      <c r="J29" s="22">
        <v>39</v>
      </c>
      <c r="K29" s="60">
        <v>12.820512820512819</v>
      </c>
      <c r="L29" s="61">
        <v>38.461538461538467</v>
      </c>
      <c r="M29" s="61">
        <v>23.07692307692308</v>
      </c>
      <c r="N29" s="69">
        <v>25.641025641025639</v>
      </c>
    </row>
    <row r="30" spans="2:14" x14ac:dyDescent="0.15">
      <c r="B30" s="14" t="s">
        <v>30</v>
      </c>
      <c r="C30" s="22">
        <v>10</v>
      </c>
      <c r="D30" s="60"/>
      <c r="E30" s="61">
        <v>70</v>
      </c>
      <c r="F30" s="61">
        <v>20</v>
      </c>
      <c r="G30" s="69">
        <v>10</v>
      </c>
      <c r="I30" s="14" t="s">
        <v>30</v>
      </c>
      <c r="J30" s="22">
        <v>10</v>
      </c>
      <c r="K30" s="60">
        <v>20</v>
      </c>
      <c r="L30" s="61">
        <v>80</v>
      </c>
      <c r="M30" s="61"/>
      <c r="N30" s="69"/>
    </row>
    <row r="31" spans="2:14" x14ac:dyDescent="0.15">
      <c r="B31" s="14" t="s">
        <v>31</v>
      </c>
      <c r="C31" s="22">
        <v>32</v>
      </c>
      <c r="D31" s="60">
        <v>12.5</v>
      </c>
      <c r="E31" s="61">
        <v>34.375</v>
      </c>
      <c r="F31" s="61">
        <v>31.25</v>
      </c>
      <c r="G31" s="69">
        <v>21.875</v>
      </c>
      <c r="I31" s="14" t="s">
        <v>31</v>
      </c>
      <c r="J31" s="22">
        <v>32</v>
      </c>
      <c r="K31" s="60">
        <v>9.375</v>
      </c>
      <c r="L31" s="61">
        <v>34.375</v>
      </c>
      <c r="M31" s="61">
        <v>31.25</v>
      </c>
      <c r="N31" s="69">
        <v>25</v>
      </c>
    </row>
    <row r="32" spans="2:14" ht="15" customHeight="1" thickBot="1" x14ac:dyDescent="0.2">
      <c r="B32" s="16" t="s">
        <v>32</v>
      </c>
      <c r="C32" s="23">
        <v>8</v>
      </c>
      <c r="D32" s="64">
        <v>12.5</v>
      </c>
      <c r="E32" s="65">
        <v>12.5</v>
      </c>
      <c r="F32" s="65">
        <v>50</v>
      </c>
      <c r="G32" s="71">
        <v>25</v>
      </c>
      <c r="I32" s="16" t="s">
        <v>32</v>
      </c>
      <c r="J32" s="23">
        <v>8</v>
      </c>
      <c r="K32" s="64">
        <v>12.5</v>
      </c>
      <c r="L32" s="65">
        <v>25</v>
      </c>
      <c r="M32" s="65">
        <v>12.5</v>
      </c>
      <c r="N32" s="71">
        <v>50</v>
      </c>
    </row>
    <row r="33" spans="2:14" ht="15" customHeight="1" thickBot="1" x14ac:dyDescent="0.2">
      <c r="B33" s="10" t="s">
        <v>33</v>
      </c>
      <c r="C33" s="20">
        <f>IF(SUM(C24:C32,C10:C22)=0,"",SUM(C24:C32,C10:C22))</f>
        <v>760</v>
      </c>
      <c r="D33" s="56">
        <f>IF(SUM(D24:D32,D10:D22)=0,"",(SUMPRODUCT($C10:$C22, D10:D22)+SUMPRODUCT($C24:$C32, D24:D32))/$C33)</f>
        <v>22.105263157894736</v>
      </c>
      <c r="E33" s="57">
        <f>IF(SUM(E24:E32,E10:E22)=0,"",(SUMPRODUCT($C10:$C22, E10:E22)+SUMPRODUCT($C24:$C32, E24:E32))/$C33)</f>
        <v>31.315789473684209</v>
      </c>
      <c r="F33" s="57">
        <f>IF(SUM(F24:F32,F10:F22)=0,"",(SUMPRODUCT($C10:$C22, F10:F22)+SUMPRODUCT($C24:$C32, F24:F32))/$C33)</f>
        <v>24.210526315789473</v>
      </c>
      <c r="G33" s="67">
        <f>IF(SUM(G24:G32,G10:G22)=0,"",(SUMPRODUCT($C10:$C22, G10:G22)+SUMPRODUCT($C24:$C32, G24:G32))/$C33)</f>
        <v>22.368421052631579</v>
      </c>
      <c r="I33" s="10" t="s">
        <v>33</v>
      </c>
      <c r="J33" s="20">
        <f>IF(SUM(J24:J32,J10:J22)=0,"",SUM(J24:J32,J10:J22))</f>
        <v>758</v>
      </c>
      <c r="K33" s="56">
        <f>IF(SUM(K24:K32,K10:K22)=0,"",(SUMPRODUCT($J10:$J22, K10:K22)+SUMPRODUCT($J24:$J32, K24:K32))/$J33)</f>
        <v>18.337730870712402</v>
      </c>
      <c r="L33" s="57">
        <f>IF(SUM(L24:L32,L10:L22)=0,"",(SUMPRODUCT($J10:$J22, L10:L22)+SUMPRODUCT($J24:$J32, L24:L32))/$J33)</f>
        <v>43.007915567282325</v>
      </c>
      <c r="M33" s="57">
        <f>IF(SUM(M24:M32,M10:M22)=0,"",(SUMPRODUCT($J10:$J22, M10:M22)+SUMPRODUCT($J24:$J32, M24:M32))/$J33)</f>
        <v>18.20580474934037</v>
      </c>
      <c r="N33" s="67">
        <f>IF(SUM(N24:N32,N10:N22)=0,"",(SUMPRODUCT($J10:$J22, N10:N22)+SUMPRODUCT($J24:$J32, N24:N32))/$J33)</f>
        <v>20.448548812664907</v>
      </c>
    </row>
    <row r="34" spans="2:14" x14ac:dyDescent="0.15">
      <c r="B34"/>
      <c r="C34"/>
      <c r="D34"/>
      <c r="E34"/>
      <c r="F34"/>
      <c r="G34"/>
      <c r="I34"/>
      <c r="J34"/>
      <c r="K34"/>
      <c r="L34"/>
      <c r="M34"/>
      <c r="N34"/>
    </row>
    <row r="35" spans="2:14" ht="29.25" customHeight="1" x14ac:dyDescent="0.15">
      <c r="B35" s="116" t="s">
        <v>331</v>
      </c>
      <c r="C35" s="116"/>
      <c r="D35" s="116"/>
      <c r="E35" s="116"/>
      <c r="F35" s="116"/>
      <c r="G35" s="116"/>
      <c r="I35" s="116" t="s">
        <v>332</v>
      </c>
      <c r="J35" s="116"/>
      <c r="K35" s="116"/>
      <c r="L35" s="116"/>
      <c r="M35" s="116"/>
      <c r="N35" s="116"/>
    </row>
    <row r="36" spans="2:14" ht="15" customHeight="1" thickBot="1" x14ac:dyDescent="0.2">
      <c r="B36"/>
      <c r="C36"/>
      <c r="D36"/>
      <c r="E36"/>
      <c r="F36"/>
      <c r="G36" t="s">
        <v>2</v>
      </c>
      <c r="I36"/>
      <c r="J36"/>
      <c r="K36"/>
      <c r="L36"/>
      <c r="M36"/>
      <c r="N36" t="s">
        <v>2</v>
      </c>
    </row>
    <row r="37" spans="2:14" ht="45.95" customHeight="1" thickBot="1" x14ac:dyDescent="0.2">
      <c r="B37" s="18"/>
      <c r="C37" s="19" t="s">
        <v>3</v>
      </c>
      <c r="D37" s="6" t="s">
        <v>327</v>
      </c>
      <c r="E37" s="7" t="s">
        <v>328</v>
      </c>
      <c r="F37" s="7" t="s">
        <v>329</v>
      </c>
      <c r="G37" s="9" t="s">
        <v>330</v>
      </c>
      <c r="I37" s="18"/>
      <c r="J37" s="19" t="s">
        <v>3</v>
      </c>
      <c r="K37" s="6" t="s">
        <v>327</v>
      </c>
      <c r="L37" s="7" t="s">
        <v>328</v>
      </c>
      <c r="M37" s="7" t="s">
        <v>329</v>
      </c>
      <c r="N37" s="9" t="s">
        <v>330</v>
      </c>
    </row>
    <row r="38" spans="2:14" ht="15" customHeight="1" thickBot="1" x14ac:dyDescent="0.2">
      <c r="B38" s="10" t="s">
        <v>9</v>
      </c>
      <c r="C38" s="20">
        <f>IF(SUM(C39:C51)=0,"",SUM(C39:C51))</f>
        <v>311</v>
      </c>
      <c r="D38" s="66">
        <f>IF(SUM(D39:D51)=0,"",SUMPRODUCT($C39:$C51, D39:D51)/$C38)</f>
        <v>19.292604501607716</v>
      </c>
      <c r="E38" s="57">
        <f>IF(SUM(E39:E51)=0,"",SUMPRODUCT($C39:$C51, E39:E51)/$C38)</f>
        <v>43.40836012861736</v>
      </c>
      <c r="F38" s="57">
        <f>IF(SUM(F39:F51)=0,"",SUMPRODUCT($C39:$C51, F39:F51)/$C38)</f>
        <v>23.15112540192926</v>
      </c>
      <c r="G38" s="67">
        <f>IF(SUM(G39:G51)=0,"",SUMPRODUCT($C39:$C51, G39:G51)/$C38)</f>
        <v>14.14790996784566</v>
      </c>
      <c r="I38" s="10" t="s">
        <v>9</v>
      </c>
      <c r="J38" s="20">
        <f>IF(SUM(J39:J51)=0,"",SUM(J39:J51))</f>
        <v>310</v>
      </c>
      <c r="K38" s="66">
        <f>IF(SUM(K39:K51)=0,"",SUMPRODUCT($J39:$J51, K39:K51)/$J38)</f>
        <v>9.67741935483871</v>
      </c>
      <c r="L38" s="57">
        <f>IF(SUM(L39:L51)=0,"",SUMPRODUCT($J39:$J51, L39:L51)/$J38)</f>
        <v>44.193548387096776</v>
      </c>
      <c r="M38" s="57">
        <f>IF(SUM(M39:M51)=0,"",SUMPRODUCT($J39:$J51, M39:M51)/$J38)</f>
        <v>27.096774193548388</v>
      </c>
      <c r="N38" s="67">
        <f>IF(SUM(N39:N51)=0,"",SUMPRODUCT($J39:$J51, N39:N51)/$J38)</f>
        <v>19.032258064516128</v>
      </c>
    </row>
    <row r="39" spans="2:14" x14ac:dyDescent="0.15">
      <c r="B39" s="12" t="s">
        <v>10</v>
      </c>
      <c r="C39" s="21">
        <v>17</v>
      </c>
      <c r="D39" s="58">
        <v>35.294117647058833</v>
      </c>
      <c r="E39" s="59">
        <v>41.17647058823529</v>
      </c>
      <c r="F39" s="59">
        <v>5.8823529411764701</v>
      </c>
      <c r="G39" s="68">
        <v>17.647058823529409</v>
      </c>
      <c r="I39" s="12" t="s">
        <v>10</v>
      </c>
      <c r="J39" s="21">
        <v>17</v>
      </c>
      <c r="K39" s="58"/>
      <c r="L39" s="59">
        <v>70.588235294117652</v>
      </c>
      <c r="M39" s="59">
        <v>11.76470588235294</v>
      </c>
      <c r="N39" s="68">
        <v>17.647058823529409</v>
      </c>
    </row>
    <row r="40" spans="2:14" x14ac:dyDescent="0.15">
      <c r="B40" s="14" t="s">
        <v>11</v>
      </c>
      <c r="C40" s="22">
        <v>14</v>
      </c>
      <c r="D40" s="60">
        <v>21.428571428571431</v>
      </c>
      <c r="E40" s="61">
        <v>35.714285714285722</v>
      </c>
      <c r="F40" s="61">
        <v>21.428571428571431</v>
      </c>
      <c r="G40" s="69">
        <v>21.428571428571431</v>
      </c>
      <c r="I40" s="14" t="s">
        <v>11</v>
      </c>
      <c r="J40" s="22">
        <v>14</v>
      </c>
      <c r="K40" s="60"/>
      <c r="L40" s="61">
        <v>50</v>
      </c>
      <c r="M40" s="61">
        <v>28.571428571428569</v>
      </c>
      <c r="N40" s="69">
        <v>21.428571428571431</v>
      </c>
    </row>
    <row r="41" spans="2:14" x14ac:dyDescent="0.15">
      <c r="B41" s="14" t="s">
        <v>12</v>
      </c>
      <c r="C41" s="22">
        <v>9</v>
      </c>
      <c r="D41" s="60">
        <v>11.111111111111111</v>
      </c>
      <c r="E41" s="61">
        <v>22.222222222222221</v>
      </c>
      <c r="F41" s="61">
        <v>55.555555555555557</v>
      </c>
      <c r="G41" s="69">
        <v>11.111111111111111</v>
      </c>
      <c r="I41" s="14" t="s">
        <v>12</v>
      </c>
      <c r="J41" s="22">
        <v>9</v>
      </c>
      <c r="K41" s="60">
        <v>11.111111111111111</v>
      </c>
      <c r="L41" s="61">
        <v>11.111111111111111</v>
      </c>
      <c r="M41" s="61">
        <v>66.666666666666657</v>
      </c>
      <c r="N41" s="69">
        <v>11.111111111111111</v>
      </c>
    </row>
    <row r="42" spans="2:14" x14ac:dyDescent="0.15">
      <c r="B42" s="14" t="s">
        <v>13</v>
      </c>
      <c r="C42" s="22">
        <v>56</v>
      </c>
      <c r="D42" s="60">
        <v>21.428571428571431</v>
      </c>
      <c r="E42" s="61">
        <v>50</v>
      </c>
      <c r="F42" s="61">
        <v>17.857142857142861</v>
      </c>
      <c r="G42" s="69">
        <v>10.71428571428571</v>
      </c>
      <c r="I42" s="14" t="s">
        <v>13</v>
      </c>
      <c r="J42" s="22">
        <v>56</v>
      </c>
      <c r="K42" s="60">
        <v>17.857142857142861</v>
      </c>
      <c r="L42" s="61">
        <v>46.428571428571431</v>
      </c>
      <c r="M42" s="61">
        <v>25</v>
      </c>
      <c r="N42" s="69">
        <v>10.71428571428571</v>
      </c>
    </row>
    <row r="43" spans="2:14" x14ac:dyDescent="0.15">
      <c r="B43" s="14" t="s">
        <v>14</v>
      </c>
      <c r="C43" s="22">
        <v>4</v>
      </c>
      <c r="D43" s="60"/>
      <c r="E43" s="61">
        <v>100</v>
      </c>
      <c r="F43" s="61"/>
      <c r="G43" s="69"/>
      <c r="I43" s="14" t="s">
        <v>14</v>
      </c>
      <c r="J43" s="22">
        <v>4</v>
      </c>
      <c r="K43" s="60"/>
      <c r="L43" s="61">
        <v>75</v>
      </c>
      <c r="M43" s="61">
        <v>25</v>
      </c>
      <c r="N43" s="69"/>
    </row>
    <row r="44" spans="2:14" x14ac:dyDescent="0.15">
      <c r="B44" s="14" t="s">
        <v>15</v>
      </c>
      <c r="C44" s="22">
        <v>17</v>
      </c>
      <c r="D44" s="60">
        <v>23.52941176470588</v>
      </c>
      <c r="E44" s="61">
        <v>29.411764705882359</v>
      </c>
      <c r="F44" s="61">
        <v>17.647058823529409</v>
      </c>
      <c r="G44" s="69">
        <v>29.411764705882359</v>
      </c>
      <c r="I44" s="14" t="s">
        <v>15</v>
      </c>
      <c r="J44" s="22">
        <v>17</v>
      </c>
      <c r="K44" s="60">
        <v>5.8823529411764701</v>
      </c>
      <c r="L44" s="61">
        <v>41.17647058823529</v>
      </c>
      <c r="M44" s="61">
        <v>17.647058823529409</v>
      </c>
      <c r="N44" s="69">
        <v>35.294117647058833</v>
      </c>
    </row>
    <row r="45" spans="2:14" x14ac:dyDescent="0.15">
      <c r="B45" s="14" t="s">
        <v>16</v>
      </c>
      <c r="C45" s="22">
        <v>16</v>
      </c>
      <c r="D45" s="62">
        <v>12.5</v>
      </c>
      <c r="E45" s="63">
        <v>43.75</v>
      </c>
      <c r="F45" s="63">
        <v>37.5</v>
      </c>
      <c r="G45" s="70">
        <v>6.25</v>
      </c>
      <c r="I45" s="14" t="s">
        <v>16</v>
      </c>
      <c r="J45" s="22">
        <v>16</v>
      </c>
      <c r="K45" s="62">
        <v>6.25</v>
      </c>
      <c r="L45" s="63">
        <v>37.5</v>
      </c>
      <c r="M45" s="63">
        <v>25</v>
      </c>
      <c r="N45" s="70">
        <v>31.25</v>
      </c>
    </row>
    <row r="46" spans="2:14" x14ac:dyDescent="0.15">
      <c r="B46" s="14" t="s">
        <v>17</v>
      </c>
      <c r="C46" s="22">
        <v>18</v>
      </c>
      <c r="D46" s="60">
        <v>22.222222222222221</v>
      </c>
      <c r="E46" s="61">
        <v>50</v>
      </c>
      <c r="F46" s="61">
        <v>5.5555555555555554</v>
      </c>
      <c r="G46" s="69">
        <v>22.222222222222221</v>
      </c>
      <c r="I46" s="14" t="s">
        <v>17</v>
      </c>
      <c r="J46" s="22">
        <v>18</v>
      </c>
      <c r="K46" s="60">
        <v>5.5555555555555554</v>
      </c>
      <c r="L46" s="61">
        <v>55.555555555555557</v>
      </c>
      <c r="M46" s="61">
        <v>16.666666666666661</v>
      </c>
      <c r="N46" s="69">
        <v>22.222222222222221</v>
      </c>
    </row>
    <row r="47" spans="2:14" x14ac:dyDescent="0.15">
      <c r="B47" s="14" t="s">
        <v>18</v>
      </c>
      <c r="C47" s="22">
        <v>49</v>
      </c>
      <c r="D47" s="60">
        <v>16.326530612244898</v>
      </c>
      <c r="E47" s="61">
        <v>40.816326530612237</v>
      </c>
      <c r="F47" s="61">
        <v>30.612244897959179</v>
      </c>
      <c r="G47" s="69">
        <v>12.244897959183669</v>
      </c>
      <c r="I47" s="14" t="s">
        <v>18</v>
      </c>
      <c r="J47" s="22">
        <v>49</v>
      </c>
      <c r="K47" s="60">
        <v>8.1632653061224492</v>
      </c>
      <c r="L47" s="61">
        <v>44.897959183673471</v>
      </c>
      <c r="M47" s="61">
        <v>32.653061224489797</v>
      </c>
      <c r="N47" s="69">
        <v>14.285714285714279</v>
      </c>
    </row>
    <row r="48" spans="2:14" x14ac:dyDescent="0.15">
      <c r="B48" s="14" t="s">
        <v>19</v>
      </c>
      <c r="C48" s="22">
        <v>30</v>
      </c>
      <c r="D48" s="60">
        <v>36.666666666666657</v>
      </c>
      <c r="E48" s="61">
        <v>33.333333333333329</v>
      </c>
      <c r="F48" s="61">
        <v>16.666666666666661</v>
      </c>
      <c r="G48" s="69">
        <v>13.33333333333333</v>
      </c>
      <c r="I48" s="14" t="s">
        <v>19</v>
      </c>
      <c r="J48" s="22">
        <v>30</v>
      </c>
      <c r="K48" s="60">
        <v>16.666666666666661</v>
      </c>
      <c r="L48" s="61">
        <v>50</v>
      </c>
      <c r="M48" s="61">
        <v>16.666666666666661</v>
      </c>
      <c r="N48" s="69">
        <v>16.666666666666661</v>
      </c>
    </row>
    <row r="49" spans="2:14" x14ac:dyDescent="0.15">
      <c r="B49" s="14" t="s">
        <v>20</v>
      </c>
      <c r="C49" s="22">
        <v>5</v>
      </c>
      <c r="D49" s="60">
        <v>20</v>
      </c>
      <c r="E49" s="61">
        <v>40</v>
      </c>
      <c r="F49" s="61">
        <v>20</v>
      </c>
      <c r="G49" s="69">
        <v>20</v>
      </c>
      <c r="I49" s="14" t="s">
        <v>20</v>
      </c>
      <c r="J49" s="22">
        <v>5</v>
      </c>
      <c r="K49" s="60"/>
      <c r="L49" s="61">
        <v>60</v>
      </c>
      <c r="M49" s="61">
        <v>20</v>
      </c>
      <c r="N49" s="69">
        <v>20</v>
      </c>
    </row>
    <row r="50" spans="2:14" x14ac:dyDescent="0.15">
      <c r="B50" s="14" t="s">
        <v>21</v>
      </c>
      <c r="C50" s="22">
        <v>37</v>
      </c>
      <c r="D50" s="60">
        <v>8.1081081081081088</v>
      </c>
      <c r="E50" s="61">
        <v>48.648648648648653</v>
      </c>
      <c r="F50" s="61">
        <v>32.432432432432442</v>
      </c>
      <c r="G50" s="69">
        <v>10.810810810810811</v>
      </c>
      <c r="I50" s="14" t="s">
        <v>21</v>
      </c>
      <c r="J50" s="22">
        <v>37</v>
      </c>
      <c r="K50" s="60">
        <v>5.4054054054054053</v>
      </c>
      <c r="L50" s="61">
        <v>35.135135135135137</v>
      </c>
      <c r="M50" s="61">
        <v>40.54054054054054</v>
      </c>
      <c r="N50" s="69">
        <v>18.918918918918919</v>
      </c>
    </row>
    <row r="51" spans="2:14" ht="15" customHeight="1" thickBot="1" x14ac:dyDescent="0.2">
      <c r="B51" s="16" t="s">
        <v>22</v>
      </c>
      <c r="C51" s="23">
        <v>39</v>
      </c>
      <c r="D51" s="64">
        <v>12.820512820512819</v>
      </c>
      <c r="E51" s="65">
        <v>46.153846153846153</v>
      </c>
      <c r="F51" s="65">
        <v>25.641025641025639</v>
      </c>
      <c r="G51" s="71">
        <v>15.38461538461539</v>
      </c>
      <c r="I51" s="16" t="s">
        <v>22</v>
      </c>
      <c r="J51" s="23">
        <v>38</v>
      </c>
      <c r="K51" s="64">
        <v>13.157894736842101</v>
      </c>
      <c r="L51" s="65">
        <v>31.578947368421051</v>
      </c>
      <c r="M51" s="65">
        <v>26.315789473684209</v>
      </c>
      <c r="N51" s="71">
        <v>28.94736842105263</v>
      </c>
    </row>
    <row r="52" spans="2:14" ht="15" customHeight="1" thickBot="1" x14ac:dyDescent="0.2">
      <c r="B52" s="10" t="s">
        <v>23</v>
      </c>
      <c r="C52" s="20">
        <f>IF(SUM(C53:C61)=0,"",SUM(C53:C61))</f>
        <v>446</v>
      </c>
      <c r="D52" s="56">
        <f>IF(SUM(D53:D61)=0,"",SUMPRODUCT($C53:$C61, D53:D61)/$C52)</f>
        <v>15.47085201793722</v>
      </c>
      <c r="E52" s="57">
        <f>IF(SUM(E53:E61)=0,"",SUMPRODUCT($C53:$C61, E53:E61)/$C52)</f>
        <v>39.013452914798208</v>
      </c>
      <c r="F52" s="57">
        <f>IF(SUM(F53:F61)=0,"",SUMPRODUCT($C53:$C61, F53:F61)/$C52)</f>
        <v>18.161434977578473</v>
      </c>
      <c r="G52" s="67">
        <f>IF(SUM(G53:G61)=0,"",SUMPRODUCT($C53:$C61, G53:G61)/$C52)</f>
        <v>27.3542600896861</v>
      </c>
      <c r="I52" s="10" t="s">
        <v>23</v>
      </c>
      <c r="J52" s="20">
        <f>IF(SUM(J53:J61)=0,"",SUM(J53:J61))</f>
        <v>446</v>
      </c>
      <c r="K52" s="56">
        <f>IF(SUM(K53:K61)=0,"",SUMPRODUCT($J53:$J61, K53:K61)/$J52)</f>
        <v>8.7443946188340806</v>
      </c>
      <c r="L52" s="57">
        <f>IF(SUM(L53:L61)=0,"",SUMPRODUCT($J53:$J61, L53:L61)/$J52)</f>
        <v>37.892376681614351</v>
      </c>
      <c r="M52" s="57">
        <f>IF(SUM(M53:M61)=0,"",SUMPRODUCT($J53:$J61, M53:M61)/$J52)</f>
        <v>22.421524663677129</v>
      </c>
      <c r="N52" s="67">
        <f>IF(SUM(N53:N61)=0,"",SUMPRODUCT($J53:$J61, N53:N61)/$J52)</f>
        <v>30.941704035874441</v>
      </c>
    </row>
    <row r="53" spans="2:14" x14ac:dyDescent="0.15">
      <c r="B53" s="12" t="s">
        <v>24</v>
      </c>
      <c r="C53" s="21">
        <v>46</v>
      </c>
      <c r="D53" s="58">
        <v>15.21739130434783</v>
      </c>
      <c r="E53" s="59">
        <v>36.95652173913043</v>
      </c>
      <c r="F53" s="59">
        <v>10.869565217391299</v>
      </c>
      <c r="G53" s="68">
        <v>36.95652173913043</v>
      </c>
      <c r="I53" s="12" t="s">
        <v>24</v>
      </c>
      <c r="J53" s="21">
        <v>45</v>
      </c>
      <c r="K53" s="58">
        <v>6.666666666666667</v>
      </c>
      <c r="L53" s="59">
        <v>42.222222222222221</v>
      </c>
      <c r="M53" s="59">
        <v>8.8888888888888893</v>
      </c>
      <c r="N53" s="68">
        <v>42.222222222222221</v>
      </c>
    </row>
    <row r="54" spans="2:14" x14ac:dyDescent="0.15">
      <c r="B54" s="14" t="s">
        <v>25</v>
      </c>
      <c r="C54" s="22">
        <v>57</v>
      </c>
      <c r="D54" s="60">
        <v>31.578947368421051</v>
      </c>
      <c r="E54" s="61">
        <v>38.596491228070171</v>
      </c>
      <c r="F54" s="61">
        <v>21.05263157894737</v>
      </c>
      <c r="G54" s="69">
        <v>8.7719298245614024</v>
      </c>
      <c r="I54" s="14" t="s">
        <v>25</v>
      </c>
      <c r="J54" s="22">
        <v>58</v>
      </c>
      <c r="K54" s="60">
        <v>17.241379310344829</v>
      </c>
      <c r="L54" s="61">
        <v>37.931034482758619</v>
      </c>
      <c r="M54" s="61">
        <v>27.586206896551719</v>
      </c>
      <c r="N54" s="69">
        <v>17.241379310344829</v>
      </c>
    </row>
    <row r="55" spans="2:14" x14ac:dyDescent="0.15">
      <c r="B55" s="14" t="s">
        <v>26</v>
      </c>
      <c r="C55" s="22">
        <v>57</v>
      </c>
      <c r="D55" s="60">
        <v>15.789473684210529</v>
      </c>
      <c r="E55" s="61">
        <v>28.07017543859649</v>
      </c>
      <c r="F55" s="61">
        <v>19.298245614035089</v>
      </c>
      <c r="G55" s="69">
        <v>36.84210526315789</v>
      </c>
      <c r="I55" s="14" t="s">
        <v>26</v>
      </c>
      <c r="J55" s="22">
        <v>57</v>
      </c>
      <c r="K55" s="60">
        <v>7.0175438596491224</v>
      </c>
      <c r="L55" s="61">
        <v>28.07017543859649</v>
      </c>
      <c r="M55" s="61">
        <v>21.05263157894737</v>
      </c>
      <c r="N55" s="69">
        <v>43.859649122807006</v>
      </c>
    </row>
    <row r="56" spans="2:14" x14ac:dyDescent="0.15">
      <c r="B56" s="14" t="s">
        <v>27</v>
      </c>
      <c r="C56" s="22">
        <v>85</v>
      </c>
      <c r="D56" s="60">
        <v>18.82352941176471</v>
      </c>
      <c r="E56" s="61">
        <v>38.82352941176471</v>
      </c>
      <c r="F56" s="61">
        <v>17.647058823529409</v>
      </c>
      <c r="G56" s="69">
        <v>24.705882352941181</v>
      </c>
      <c r="I56" s="14" t="s">
        <v>27</v>
      </c>
      <c r="J56" s="22">
        <v>85</v>
      </c>
      <c r="K56" s="60">
        <v>9.4117647058823533</v>
      </c>
      <c r="L56" s="61">
        <v>44.705882352941181</v>
      </c>
      <c r="M56" s="61">
        <v>20</v>
      </c>
      <c r="N56" s="69">
        <v>25.882352941176471</v>
      </c>
    </row>
    <row r="57" spans="2:14" x14ac:dyDescent="0.15">
      <c r="B57" s="14" t="s">
        <v>28</v>
      </c>
      <c r="C57" s="22">
        <v>112</v>
      </c>
      <c r="D57" s="60">
        <v>8.9285714285714288</v>
      </c>
      <c r="E57" s="61">
        <v>46.428571428571431</v>
      </c>
      <c r="F57" s="61">
        <v>14.285714285714279</v>
      </c>
      <c r="G57" s="69">
        <v>30.357142857142851</v>
      </c>
      <c r="I57" s="14" t="s">
        <v>28</v>
      </c>
      <c r="J57" s="22">
        <v>112</v>
      </c>
      <c r="K57" s="60">
        <v>8.0357142857142865</v>
      </c>
      <c r="L57" s="61">
        <v>37.5</v>
      </c>
      <c r="M57" s="61">
        <v>20.535714285714281</v>
      </c>
      <c r="N57" s="69">
        <v>33.928571428571431</v>
      </c>
    </row>
    <row r="58" spans="2:14" x14ac:dyDescent="0.15">
      <c r="B58" s="14" t="s">
        <v>29</v>
      </c>
      <c r="C58" s="22">
        <v>39</v>
      </c>
      <c r="D58" s="60">
        <v>10.256410256410261</v>
      </c>
      <c r="E58" s="61">
        <v>35.897435897435898</v>
      </c>
      <c r="F58" s="61">
        <v>23.07692307692308</v>
      </c>
      <c r="G58" s="69">
        <v>30.76923076923077</v>
      </c>
      <c r="I58" s="14" t="s">
        <v>29</v>
      </c>
      <c r="J58" s="22">
        <v>39</v>
      </c>
      <c r="K58" s="60">
        <v>10.256410256410261</v>
      </c>
      <c r="L58" s="61">
        <v>30.76923076923077</v>
      </c>
      <c r="M58" s="61">
        <v>28.205128205128201</v>
      </c>
      <c r="N58" s="69">
        <v>30.76923076923077</v>
      </c>
    </row>
    <row r="59" spans="2:14" x14ac:dyDescent="0.15">
      <c r="B59" s="14" t="s">
        <v>30</v>
      </c>
      <c r="C59" s="22">
        <v>10</v>
      </c>
      <c r="D59" s="60">
        <v>20</v>
      </c>
      <c r="E59" s="61">
        <v>50</v>
      </c>
      <c r="F59" s="61">
        <v>30</v>
      </c>
      <c r="G59" s="69"/>
      <c r="I59" s="14" t="s">
        <v>30</v>
      </c>
      <c r="J59" s="22">
        <v>10</v>
      </c>
      <c r="K59" s="60"/>
      <c r="L59" s="61">
        <v>80</v>
      </c>
      <c r="M59" s="61">
        <v>20</v>
      </c>
      <c r="N59" s="69"/>
    </row>
    <row r="60" spans="2:14" x14ac:dyDescent="0.15">
      <c r="B60" s="14" t="s">
        <v>31</v>
      </c>
      <c r="C60" s="22">
        <v>32</v>
      </c>
      <c r="D60" s="60">
        <v>6.25</v>
      </c>
      <c r="E60" s="61">
        <v>40.625</v>
      </c>
      <c r="F60" s="61">
        <v>28.125</v>
      </c>
      <c r="G60" s="69">
        <v>25</v>
      </c>
      <c r="I60" s="14" t="s">
        <v>31</v>
      </c>
      <c r="J60" s="22">
        <v>32</v>
      </c>
      <c r="K60" s="60">
        <v>3.125</v>
      </c>
      <c r="L60" s="61">
        <v>34.375</v>
      </c>
      <c r="M60" s="61">
        <v>37.5</v>
      </c>
      <c r="N60" s="69">
        <v>25</v>
      </c>
    </row>
    <row r="61" spans="2:14" ht="15" customHeight="1" thickBot="1" x14ac:dyDescent="0.2">
      <c r="B61" s="16" t="s">
        <v>32</v>
      </c>
      <c r="C61" s="23">
        <v>8</v>
      </c>
      <c r="D61" s="64">
        <v>12.5</v>
      </c>
      <c r="E61" s="65">
        <v>25</v>
      </c>
      <c r="F61" s="65">
        <v>12.5</v>
      </c>
      <c r="G61" s="71">
        <v>50</v>
      </c>
      <c r="I61" s="16" t="s">
        <v>32</v>
      </c>
      <c r="J61" s="23">
        <v>8</v>
      </c>
      <c r="K61" s="64"/>
      <c r="L61" s="65">
        <v>12.5</v>
      </c>
      <c r="M61" s="65">
        <v>37.5</v>
      </c>
      <c r="N61" s="71">
        <v>50</v>
      </c>
    </row>
    <row r="62" spans="2:14" ht="15" customHeight="1" thickBot="1" x14ac:dyDescent="0.2">
      <c r="B62" s="10" t="s">
        <v>33</v>
      </c>
      <c r="C62" s="20">
        <f>IF(SUM(C53:C61,C39:C51)=0,"",SUM(C53:C61,C39:C51))</f>
        <v>757</v>
      </c>
      <c r="D62" s="56">
        <f>IF(SUM(D53:D61,D39:D51)=0,"",(SUMPRODUCT($C39:$C51, D39:D51)+SUMPRODUCT($C53:$C61, D53:D61))/$C62)</f>
        <v>17.040951122853368</v>
      </c>
      <c r="E62" s="57">
        <f>IF(SUM(E53:E61,E39:E51)=0,"",(SUMPRODUCT($C39:$C51, E39:E51)+SUMPRODUCT($C53:$C61, E53:E61))/$C62)</f>
        <v>40.819022457067369</v>
      </c>
      <c r="F62" s="57">
        <f>IF(SUM(F53:F61,F39:F51)=0,"",(SUMPRODUCT($C39:$C51, F39:F51)+SUMPRODUCT($C53:$C61, F53:F61))/$C62)</f>
        <v>20.211360634081903</v>
      </c>
      <c r="G62" s="67">
        <f>IF(SUM(G53:G61,G39:G51)=0,"",(SUMPRODUCT($C39:$C51, G39:G51)+SUMPRODUCT($C53:$C61, G53:G61))/$C62)</f>
        <v>21.928665785997357</v>
      </c>
      <c r="I62" s="10" t="s">
        <v>33</v>
      </c>
      <c r="J62" s="20">
        <f>IF(SUM(J53:J61,J39:J51)=0,"",SUM(J53:J61,J39:J51))</f>
        <v>756</v>
      </c>
      <c r="K62" s="56">
        <f>IF(SUM(K53:K61,K39:K51)=0,"",(SUMPRODUCT($J39:$J51, K39:K51)+SUMPRODUCT($J53:$J61, K53:K61))/$J62)</f>
        <v>9.1269841269841265</v>
      </c>
      <c r="L62" s="57">
        <f>IF(SUM(L53:L61,L39:L51)=0,"",(SUMPRODUCT($J39:$J51, L39:L51)+SUMPRODUCT($J53:$J61, L53:L61))/$J62)</f>
        <v>40.476190476190474</v>
      </c>
      <c r="M62" s="57">
        <f>IF(SUM(M53:M61,M39:M51)=0,"",(SUMPRODUCT($J39:$J51, M39:M51)+SUMPRODUCT($J53:$J61, M53:M61))/$J62)</f>
        <v>24.338624338624339</v>
      </c>
      <c r="N62" s="67">
        <f>IF(SUM(N53:N61,N39:N51)=0,"",(SUMPRODUCT($J39:$J51, N39:N51)+SUMPRODUCT($J53:$J61, N53:N61))/$J62)</f>
        <v>26.058201058201057</v>
      </c>
    </row>
    <row r="63" spans="2:14" x14ac:dyDescent="0.15">
      <c r="B63"/>
      <c r="C63"/>
      <c r="D63"/>
      <c r="E63"/>
      <c r="F63"/>
      <c r="G63"/>
      <c r="I63"/>
      <c r="J63"/>
      <c r="K63"/>
      <c r="L63"/>
      <c r="M63"/>
      <c r="N63"/>
    </row>
    <row r="64" spans="2:14" ht="29.25" customHeight="1" x14ac:dyDescent="0.15">
      <c r="B64" s="117" t="s">
        <v>333</v>
      </c>
      <c r="C64" s="116"/>
      <c r="D64" s="116"/>
      <c r="E64" s="116"/>
      <c r="F64" s="116"/>
      <c r="G64" s="116"/>
      <c r="I64" s="116" t="s">
        <v>334</v>
      </c>
      <c r="J64" s="116"/>
      <c r="K64" s="116"/>
      <c r="L64" s="116"/>
      <c r="M64" s="116"/>
      <c r="N64" s="116"/>
    </row>
    <row r="65" spans="2:14" ht="15" customHeight="1" thickBot="1" x14ac:dyDescent="0.2">
      <c r="B65"/>
      <c r="C65"/>
      <c r="D65"/>
      <c r="E65"/>
      <c r="F65"/>
      <c r="G65" t="s">
        <v>2</v>
      </c>
      <c r="I65"/>
      <c r="J65"/>
      <c r="K65"/>
      <c r="L65"/>
      <c r="M65"/>
      <c r="N65" t="s">
        <v>2</v>
      </c>
    </row>
    <row r="66" spans="2:14" ht="45.95" customHeight="1" thickBot="1" x14ac:dyDescent="0.2">
      <c r="B66" s="18"/>
      <c r="C66" s="19" t="s">
        <v>3</v>
      </c>
      <c r="D66" s="6" t="s">
        <v>327</v>
      </c>
      <c r="E66" s="7" t="s">
        <v>328</v>
      </c>
      <c r="F66" s="7" t="s">
        <v>329</v>
      </c>
      <c r="G66" s="9" t="s">
        <v>330</v>
      </c>
      <c r="I66" s="18"/>
      <c r="J66" s="19" t="s">
        <v>3</v>
      </c>
      <c r="K66" s="6" t="s">
        <v>327</v>
      </c>
      <c r="L66" s="7" t="s">
        <v>328</v>
      </c>
      <c r="M66" s="7" t="s">
        <v>329</v>
      </c>
      <c r="N66" s="9" t="s">
        <v>330</v>
      </c>
    </row>
    <row r="67" spans="2:14" ht="15" customHeight="1" thickBot="1" x14ac:dyDescent="0.2">
      <c r="B67" s="10" t="s">
        <v>9</v>
      </c>
      <c r="C67" s="20">
        <f>IF(SUM(C68:C80)=0,"",SUM(C68:C80))</f>
        <v>310</v>
      </c>
      <c r="D67" s="66">
        <f>IF(SUM(D68:D80)=0,"",SUMPRODUCT($C68:$C80, D68:D80)/$C67)</f>
        <v>7.7419354838709662</v>
      </c>
      <c r="E67" s="57">
        <f>IF(SUM(E68:E80)=0,"",SUMPRODUCT($C68:$C80, E68:E80)/$C67)</f>
        <v>41.935483870967744</v>
      </c>
      <c r="F67" s="57">
        <f>IF(SUM(F68:F80)=0,"",SUMPRODUCT($C68:$C80, F68:F80)/$C67)</f>
        <v>28.387096774193548</v>
      </c>
      <c r="G67" s="67">
        <f>IF(SUM(G68:G80)=0,"",SUMPRODUCT($C68:$C80, G68:G80)/$C67)</f>
        <v>21.93548387096774</v>
      </c>
      <c r="I67" s="10" t="s">
        <v>9</v>
      </c>
      <c r="J67" s="20">
        <f>IF(SUM(J68:J80)=0,"",SUM(J68:J80))</f>
        <v>308</v>
      </c>
      <c r="K67" s="66">
        <f>IF(SUM(K68:K80)=0,"",SUMPRODUCT($J68:$J80, K68:K80)/$J67)</f>
        <v>6.1688311688311677</v>
      </c>
      <c r="L67" s="57">
        <f>IF(SUM(L68:L80)=0,"",SUMPRODUCT($J68:$J80, L68:L80)/$J67)</f>
        <v>32.142857142857146</v>
      </c>
      <c r="M67" s="57">
        <f>IF(SUM(M68:M80)=0,"",SUMPRODUCT($J68:$J80, M68:M80)/$J67)</f>
        <v>32.467532467532465</v>
      </c>
      <c r="N67" s="67">
        <f>IF(SUM(N68:N80)=0,"",SUMPRODUCT($J68:$J80, N68:N80)/$J67)</f>
        <v>29.220779220779221</v>
      </c>
    </row>
    <row r="68" spans="2:14" x14ac:dyDescent="0.15">
      <c r="B68" s="12" t="s">
        <v>10</v>
      </c>
      <c r="C68" s="21">
        <v>17</v>
      </c>
      <c r="D68" s="58"/>
      <c r="E68" s="59">
        <v>52.941176470588239</v>
      </c>
      <c r="F68" s="59">
        <v>23.52941176470588</v>
      </c>
      <c r="G68" s="68">
        <v>23.52941176470588</v>
      </c>
      <c r="I68" s="12" t="s">
        <v>10</v>
      </c>
      <c r="J68" s="21">
        <v>17</v>
      </c>
      <c r="K68" s="58"/>
      <c r="L68" s="59">
        <v>52.941176470588239</v>
      </c>
      <c r="M68" s="59">
        <v>23.52941176470588</v>
      </c>
      <c r="N68" s="68">
        <v>23.52941176470588</v>
      </c>
    </row>
    <row r="69" spans="2:14" x14ac:dyDescent="0.15">
      <c r="B69" s="14" t="s">
        <v>11</v>
      </c>
      <c r="C69" s="22">
        <v>14</v>
      </c>
      <c r="D69" s="60"/>
      <c r="E69" s="61">
        <v>50</v>
      </c>
      <c r="F69" s="61">
        <v>21.428571428571431</v>
      </c>
      <c r="G69" s="69">
        <v>28.571428571428569</v>
      </c>
      <c r="I69" s="14" t="s">
        <v>11</v>
      </c>
      <c r="J69" s="22">
        <v>14</v>
      </c>
      <c r="K69" s="60"/>
      <c r="L69" s="61">
        <v>21.428571428571431</v>
      </c>
      <c r="M69" s="61">
        <v>35.714285714285722</v>
      </c>
      <c r="N69" s="69">
        <v>42.857142857142847</v>
      </c>
    </row>
    <row r="70" spans="2:14" x14ac:dyDescent="0.15">
      <c r="B70" s="14" t="s">
        <v>12</v>
      </c>
      <c r="C70" s="22">
        <v>9</v>
      </c>
      <c r="D70" s="60">
        <v>11.111111111111111</v>
      </c>
      <c r="E70" s="61">
        <v>11.111111111111111</v>
      </c>
      <c r="F70" s="61">
        <v>66.666666666666657</v>
      </c>
      <c r="G70" s="69">
        <v>11.111111111111111</v>
      </c>
      <c r="I70" s="14" t="s">
        <v>12</v>
      </c>
      <c r="J70" s="22">
        <v>9</v>
      </c>
      <c r="K70" s="60">
        <v>11.111111111111111</v>
      </c>
      <c r="L70" s="61">
        <v>11.111111111111111</v>
      </c>
      <c r="M70" s="61">
        <v>55.555555555555557</v>
      </c>
      <c r="N70" s="69">
        <v>22.222222222222221</v>
      </c>
    </row>
    <row r="71" spans="2:14" x14ac:dyDescent="0.15">
      <c r="B71" s="14" t="s">
        <v>13</v>
      </c>
      <c r="C71" s="22">
        <v>56</v>
      </c>
      <c r="D71" s="60">
        <v>14.285714285714279</v>
      </c>
      <c r="E71" s="61">
        <v>41.071428571428569</v>
      </c>
      <c r="F71" s="61">
        <v>28.571428571428569</v>
      </c>
      <c r="G71" s="69">
        <v>16.071428571428569</v>
      </c>
      <c r="I71" s="14" t="s">
        <v>13</v>
      </c>
      <c r="J71" s="22">
        <v>56</v>
      </c>
      <c r="K71" s="60">
        <v>10.71428571428571</v>
      </c>
      <c r="L71" s="61">
        <v>35.714285714285722</v>
      </c>
      <c r="M71" s="61">
        <v>32.142857142857153</v>
      </c>
      <c r="N71" s="69">
        <v>21.428571428571431</v>
      </c>
    </row>
    <row r="72" spans="2:14" x14ac:dyDescent="0.15">
      <c r="B72" s="14" t="s">
        <v>14</v>
      </c>
      <c r="C72" s="22">
        <v>4</v>
      </c>
      <c r="D72" s="60"/>
      <c r="E72" s="61">
        <v>75</v>
      </c>
      <c r="F72" s="61">
        <v>25</v>
      </c>
      <c r="G72" s="69"/>
      <c r="I72" s="14" t="s">
        <v>14</v>
      </c>
      <c r="J72" s="22">
        <v>4</v>
      </c>
      <c r="K72" s="60"/>
      <c r="L72" s="61">
        <v>75</v>
      </c>
      <c r="M72" s="61">
        <v>25</v>
      </c>
      <c r="N72" s="69"/>
    </row>
    <row r="73" spans="2:14" x14ac:dyDescent="0.15">
      <c r="B73" s="14" t="s">
        <v>15</v>
      </c>
      <c r="C73" s="22">
        <v>17</v>
      </c>
      <c r="D73" s="60">
        <v>5.8823529411764701</v>
      </c>
      <c r="E73" s="61">
        <v>35.294117647058833</v>
      </c>
      <c r="F73" s="61">
        <v>17.647058823529409</v>
      </c>
      <c r="G73" s="69">
        <v>41.17647058823529</v>
      </c>
      <c r="I73" s="14" t="s">
        <v>15</v>
      </c>
      <c r="J73" s="22">
        <v>17</v>
      </c>
      <c r="K73" s="60">
        <v>5.8823529411764701</v>
      </c>
      <c r="L73" s="61">
        <v>23.52941176470588</v>
      </c>
      <c r="M73" s="61">
        <v>17.647058823529409</v>
      </c>
      <c r="N73" s="69">
        <v>52.941176470588239</v>
      </c>
    </row>
    <row r="74" spans="2:14" x14ac:dyDescent="0.15">
      <c r="B74" s="14" t="s">
        <v>16</v>
      </c>
      <c r="C74" s="22">
        <v>16</v>
      </c>
      <c r="D74" s="62">
        <v>6.25</v>
      </c>
      <c r="E74" s="63">
        <v>43.75</v>
      </c>
      <c r="F74" s="63">
        <v>18.75</v>
      </c>
      <c r="G74" s="70">
        <v>31.25</v>
      </c>
      <c r="I74" s="14" t="s">
        <v>16</v>
      </c>
      <c r="J74" s="22">
        <v>16</v>
      </c>
      <c r="K74" s="62">
        <v>6.25</v>
      </c>
      <c r="L74" s="63">
        <v>25</v>
      </c>
      <c r="M74" s="63">
        <v>25</v>
      </c>
      <c r="N74" s="70">
        <v>43.75</v>
      </c>
    </row>
    <row r="75" spans="2:14" x14ac:dyDescent="0.15">
      <c r="B75" s="14" t="s">
        <v>17</v>
      </c>
      <c r="C75" s="22">
        <v>18</v>
      </c>
      <c r="D75" s="60">
        <v>5.5555555555555554</v>
      </c>
      <c r="E75" s="61">
        <v>38.888888888888893</v>
      </c>
      <c r="F75" s="61">
        <v>27.777777777777779</v>
      </c>
      <c r="G75" s="69">
        <v>27.777777777777779</v>
      </c>
      <c r="I75" s="14" t="s">
        <v>17</v>
      </c>
      <c r="J75" s="22">
        <v>18</v>
      </c>
      <c r="K75" s="60"/>
      <c r="L75" s="61">
        <v>38.888888888888893</v>
      </c>
      <c r="M75" s="61">
        <v>22.222222222222221</v>
      </c>
      <c r="N75" s="69">
        <v>38.888888888888893</v>
      </c>
    </row>
    <row r="76" spans="2:14" x14ac:dyDescent="0.15">
      <c r="B76" s="14" t="s">
        <v>18</v>
      </c>
      <c r="C76" s="22">
        <v>49</v>
      </c>
      <c r="D76" s="60">
        <v>4.0816326530612246</v>
      </c>
      <c r="E76" s="61">
        <v>51.020408163265309</v>
      </c>
      <c r="F76" s="61">
        <v>30.612244897959179</v>
      </c>
      <c r="G76" s="69">
        <v>14.285714285714279</v>
      </c>
      <c r="I76" s="14" t="s">
        <v>18</v>
      </c>
      <c r="J76" s="22">
        <v>49</v>
      </c>
      <c r="K76" s="60">
        <v>4.0816326530612246</v>
      </c>
      <c r="L76" s="61">
        <v>40.816326530612237</v>
      </c>
      <c r="M76" s="61">
        <v>34.693877551020407</v>
      </c>
      <c r="N76" s="69">
        <v>20.408163265306118</v>
      </c>
    </row>
    <row r="77" spans="2:14" x14ac:dyDescent="0.15">
      <c r="B77" s="14" t="s">
        <v>19</v>
      </c>
      <c r="C77" s="22">
        <v>30</v>
      </c>
      <c r="D77" s="60">
        <v>13.33333333333333</v>
      </c>
      <c r="E77" s="61">
        <v>56.666666666666657</v>
      </c>
      <c r="F77" s="61">
        <v>16.666666666666661</v>
      </c>
      <c r="G77" s="69">
        <v>13.33333333333333</v>
      </c>
      <c r="I77" s="14" t="s">
        <v>19</v>
      </c>
      <c r="J77" s="22">
        <v>30</v>
      </c>
      <c r="K77" s="60">
        <v>10</v>
      </c>
      <c r="L77" s="61">
        <v>46.666666666666657</v>
      </c>
      <c r="M77" s="61">
        <v>20</v>
      </c>
      <c r="N77" s="69">
        <v>23.333333333333329</v>
      </c>
    </row>
    <row r="78" spans="2:14" x14ac:dyDescent="0.15">
      <c r="B78" s="14" t="s">
        <v>20</v>
      </c>
      <c r="C78" s="22">
        <v>5</v>
      </c>
      <c r="D78" s="60"/>
      <c r="E78" s="61">
        <v>60</v>
      </c>
      <c r="F78" s="61">
        <v>20</v>
      </c>
      <c r="G78" s="69">
        <v>20</v>
      </c>
      <c r="I78" s="14" t="s">
        <v>20</v>
      </c>
      <c r="J78" s="22">
        <v>5</v>
      </c>
      <c r="K78" s="60"/>
      <c r="L78" s="61">
        <v>60</v>
      </c>
      <c r="M78" s="61">
        <v>20</v>
      </c>
      <c r="N78" s="69">
        <v>20</v>
      </c>
    </row>
    <row r="79" spans="2:14" x14ac:dyDescent="0.15">
      <c r="B79" s="14" t="s">
        <v>21</v>
      </c>
      <c r="C79" s="22">
        <v>37</v>
      </c>
      <c r="D79" s="60">
        <v>5.4054054054054053</v>
      </c>
      <c r="E79" s="61">
        <v>32.432432432432442</v>
      </c>
      <c r="F79" s="61">
        <v>43.243243243243242</v>
      </c>
      <c r="G79" s="69">
        <v>18.918918918918919</v>
      </c>
      <c r="I79" s="14" t="s">
        <v>21</v>
      </c>
      <c r="J79" s="22">
        <v>36</v>
      </c>
      <c r="K79" s="60">
        <v>5.5555555555555554</v>
      </c>
      <c r="L79" s="61">
        <v>16.666666666666661</v>
      </c>
      <c r="M79" s="61">
        <v>47.222222222222221</v>
      </c>
      <c r="N79" s="69">
        <v>30.555555555555561</v>
      </c>
    </row>
    <row r="80" spans="2:14" ht="15" customHeight="1" thickBot="1" x14ac:dyDescent="0.2">
      <c r="B80" s="16" t="s">
        <v>22</v>
      </c>
      <c r="C80" s="23">
        <v>38</v>
      </c>
      <c r="D80" s="64">
        <v>10.52631578947368</v>
      </c>
      <c r="E80" s="65">
        <v>26.315789473684209</v>
      </c>
      <c r="F80" s="65">
        <v>26.315789473684209</v>
      </c>
      <c r="G80" s="71">
        <v>36.84210526315789</v>
      </c>
      <c r="I80" s="16" t="s">
        <v>22</v>
      </c>
      <c r="J80" s="23">
        <v>37</v>
      </c>
      <c r="K80" s="64">
        <v>8.1081081081081088</v>
      </c>
      <c r="L80" s="65">
        <v>13.51351351351351</v>
      </c>
      <c r="M80" s="65">
        <v>40.54054054054054</v>
      </c>
      <c r="N80" s="71">
        <v>37.837837837837839</v>
      </c>
    </row>
    <row r="81" spans="2:14" ht="15" customHeight="1" thickBot="1" x14ac:dyDescent="0.2">
      <c r="B81" s="10" t="s">
        <v>23</v>
      </c>
      <c r="C81" s="20">
        <f>IF(SUM(C82:C90)=0,"",SUM(C82:C90))</f>
        <v>445</v>
      </c>
      <c r="D81" s="56">
        <f>IF(SUM(D82:D90)=0,"",SUMPRODUCT($C82:$C90, D82:D90)/$C81)</f>
        <v>6.7415730337078648</v>
      </c>
      <c r="E81" s="57">
        <f>IF(SUM(E82:E90)=0,"",SUMPRODUCT($C82:$C90, E82:E90)/$C81)</f>
        <v>31.910112359550563</v>
      </c>
      <c r="F81" s="57">
        <f>IF(SUM(F82:F90)=0,"",SUMPRODUCT($C82:$C90, F82:F90)/$C81)</f>
        <v>27.191011235955056</v>
      </c>
      <c r="G81" s="67">
        <f>IF(SUM(G82:G90)=0,"",SUMPRODUCT($C82:$C90, G82:G90)/$C81)</f>
        <v>34.157303370786515</v>
      </c>
      <c r="I81" s="10" t="s">
        <v>23</v>
      </c>
      <c r="J81" s="20">
        <f>IF(SUM(J82:J90)=0,"",SUM(J82:J90))</f>
        <v>444</v>
      </c>
      <c r="K81" s="56">
        <f>IF(SUM(K82:K90)=0,"",SUMPRODUCT($J82:$J90, K82:K90)/$J81)</f>
        <v>5.4054054054054053</v>
      </c>
      <c r="L81" s="57">
        <f>IF(SUM(L82:L90)=0,"",SUMPRODUCT($J82:$J90, L82:L90)/$J81)</f>
        <v>27.477477477477478</v>
      </c>
      <c r="M81" s="57">
        <f>IF(SUM(M82:M90)=0,"",SUMPRODUCT($J82:$J90, M82:M90)/$J81)</f>
        <v>28.378378378378379</v>
      </c>
      <c r="N81" s="67">
        <f>IF(SUM(N82:N90)=0,"",SUMPRODUCT($J82:$J90, N82:N90)/$J81)</f>
        <v>38.738738738738739</v>
      </c>
    </row>
    <row r="82" spans="2:14" x14ac:dyDescent="0.15">
      <c r="B82" s="12" t="s">
        <v>24</v>
      </c>
      <c r="C82" s="21">
        <v>45</v>
      </c>
      <c r="D82" s="58"/>
      <c r="E82" s="59">
        <v>40</v>
      </c>
      <c r="F82" s="59">
        <v>13.33333333333333</v>
      </c>
      <c r="G82" s="68">
        <v>46.666666666666657</v>
      </c>
      <c r="I82" s="12" t="s">
        <v>24</v>
      </c>
      <c r="J82" s="21">
        <v>44</v>
      </c>
      <c r="K82" s="58">
        <v>2.2727272727272729</v>
      </c>
      <c r="L82" s="59">
        <v>22.72727272727273</v>
      </c>
      <c r="M82" s="59">
        <v>18.18181818181818</v>
      </c>
      <c r="N82" s="68">
        <v>56.81818181818182</v>
      </c>
    </row>
    <row r="83" spans="2:14" x14ac:dyDescent="0.15">
      <c r="B83" s="14" t="s">
        <v>25</v>
      </c>
      <c r="C83" s="22">
        <v>57</v>
      </c>
      <c r="D83" s="60">
        <v>15.789473684210529</v>
      </c>
      <c r="E83" s="61">
        <v>33.333333333333329</v>
      </c>
      <c r="F83" s="61">
        <v>28.07017543859649</v>
      </c>
      <c r="G83" s="69">
        <v>22.807017543859651</v>
      </c>
      <c r="I83" s="14" t="s">
        <v>25</v>
      </c>
      <c r="J83" s="22">
        <v>57</v>
      </c>
      <c r="K83" s="60">
        <v>12.28070175438596</v>
      </c>
      <c r="L83" s="61">
        <v>28.07017543859649</v>
      </c>
      <c r="M83" s="61">
        <v>33.333333333333329</v>
      </c>
      <c r="N83" s="69">
        <v>26.315789473684209</v>
      </c>
    </row>
    <row r="84" spans="2:14" x14ac:dyDescent="0.15">
      <c r="B84" s="14" t="s">
        <v>26</v>
      </c>
      <c r="C84" s="22">
        <v>58</v>
      </c>
      <c r="D84" s="60">
        <v>3.4482758620689649</v>
      </c>
      <c r="E84" s="61">
        <v>32.758620689655167</v>
      </c>
      <c r="F84" s="61">
        <v>24.137931034482762</v>
      </c>
      <c r="G84" s="69">
        <v>39.655172413793103</v>
      </c>
      <c r="I84" s="14" t="s">
        <v>26</v>
      </c>
      <c r="J84" s="22">
        <v>58</v>
      </c>
      <c r="K84" s="60">
        <v>5.1724137931034484</v>
      </c>
      <c r="L84" s="61">
        <v>27.586206896551719</v>
      </c>
      <c r="M84" s="61">
        <v>18.96551724137931</v>
      </c>
      <c r="N84" s="69">
        <v>48.275862068965523</v>
      </c>
    </row>
    <row r="85" spans="2:14" x14ac:dyDescent="0.15">
      <c r="B85" s="14" t="s">
        <v>27</v>
      </c>
      <c r="C85" s="22">
        <v>85</v>
      </c>
      <c r="D85" s="60">
        <v>7.0588235294117636</v>
      </c>
      <c r="E85" s="61">
        <v>34.117647058823529</v>
      </c>
      <c r="F85" s="61">
        <v>29.411764705882359</v>
      </c>
      <c r="G85" s="69">
        <v>29.411764705882359</v>
      </c>
      <c r="I85" s="14" t="s">
        <v>27</v>
      </c>
      <c r="J85" s="22">
        <v>84</v>
      </c>
      <c r="K85" s="60">
        <v>5.9523809523809517</v>
      </c>
      <c r="L85" s="61">
        <v>29.761904761904759</v>
      </c>
      <c r="M85" s="61">
        <v>34.523809523809533</v>
      </c>
      <c r="N85" s="69">
        <v>29.761904761904759</v>
      </c>
    </row>
    <row r="86" spans="2:14" x14ac:dyDescent="0.15">
      <c r="B86" s="14" t="s">
        <v>28</v>
      </c>
      <c r="C86" s="22">
        <v>112</v>
      </c>
      <c r="D86" s="60">
        <v>9.8214285714285712</v>
      </c>
      <c r="E86" s="61">
        <v>24.107142857142861</v>
      </c>
      <c r="F86" s="61">
        <v>27.678571428571431</v>
      </c>
      <c r="G86" s="69">
        <v>38.392857142857153</v>
      </c>
      <c r="I86" s="14" t="s">
        <v>28</v>
      </c>
      <c r="J86" s="22">
        <v>112</v>
      </c>
      <c r="K86" s="60">
        <v>6.25</v>
      </c>
      <c r="L86" s="61">
        <v>19.642857142857139</v>
      </c>
      <c r="M86" s="61">
        <v>28.571428571428569</v>
      </c>
      <c r="N86" s="69">
        <v>45.535714285714278</v>
      </c>
    </row>
    <row r="87" spans="2:14" x14ac:dyDescent="0.15">
      <c r="B87" s="14" t="s">
        <v>29</v>
      </c>
      <c r="C87" s="22">
        <v>38</v>
      </c>
      <c r="D87" s="60">
        <v>5.2631578947368416</v>
      </c>
      <c r="E87" s="61">
        <v>26.315789473684209</v>
      </c>
      <c r="F87" s="61">
        <v>36.84210526315789</v>
      </c>
      <c r="G87" s="69">
        <v>31.578947368421051</v>
      </c>
      <c r="I87" s="14" t="s">
        <v>29</v>
      </c>
      <c r="J87" s="22">
        <v>39</v>
      </c>
      <c r="K87" s="60">
        <v>2.5641025641025639</v>
      </c>
      <c r="L87" s="61">
        <v>33.333333333333329</v>
      </c>
      <c r="M87" s="61">
        <v>30.76923076923077</v>
      </c>
      <c r="N87" s="69">
        <v>33.333333333333329</v>
      </c>
    </row>
    <row r="88" spans="2:14" x14ac:dyDescent="0.15">
      <c r="B88" s="14" t="s">
        <v>30</v>
      </c>
      <c r="C88" s="22">
        <v>10</v>
      </c>
      <c r="D88" s="60"/>
      <c r="E88" s="61">
        <v>70</v>
      </c>
      <c r="F88" s="61">
        <v>30</v>
      </c>
      <c r="G88" s="69"/>
      <c r="I88" s="14" t="s">
        <v>30</v>
      </c>
      <c r="J88" s="22">
        <v>10</v>
      </c>
      <c r="K88" s="60"/>
      <c r="L88" s="61">
        <v>70</v>
      </c>
      <c r="M88" s="61">
        <v>30</v>
      </c>
      <c r="N88" s="69"/>
    </row>
    <row r="89" spans="2:14" x14ac:dyDescent="0.15">
      <c r="B89" s="14" t="s">
        <v>31</v>
      </c>
      <c r="C89" s="22">
        <v>32</v>
      </c>
      <c r="D89" s="60"/>
      <c r="E89" s="61">
        <v>37.5</v>
      </c>
      <c r="F89" s="61">
        <v>28.125</v>
      </c>
      <c r="G89" s="69">
        <v>34.375</v>
      </c>
      <c r="I89" s="14" t="s">
        <v>31</v>
      </c>
      <c r="J89" s="22">
        <v>32</v>
      </c>
      <c r="K89" s="60"/>
      <c r="L89" s="61">
        <v>37.5</v>
      </c>
      <c r="M89" s="61">
        <v>28.125</v>
      </c>
      <c r="N89" s="69">
        <v>34.375</v>
      </c>
    </row>
    <row r="90" spans="2:14" ht="15" customHeight="1" thickBot="1" x14ac:dyDescent="0.2">
      <c r="B90" s="16" t="s">
        <v>32</v>
      </c>
      <c r="C90" s="23">
        <v>8</v>
      </c>
      <c r="D90" s="64"/>
      <c r="E90" s="65">
        <v>12.5</v>
      </c>
      <c r="F90" s="65">
        <v>37.5</v>
      </c>
      <c r="G90" s="71">
        <v>50</v>
      </c>
      <c r="I90" s="16" t="s">
        <v>32</v>
      </c>
      <c r="J90" s="23">
        <v>8</v>
      </c>
      <c r="K90" s="64"/>
      <c r="L90" s="65">
        <v>12.5</v>
      </c>
      <c r="M90" s="65">
        <v>37.5</v>
      </c>
      <c r="N90" s="71">
        <v>50</v>
      </c>
    </row>
    <row r="91" spans="2:14" ht="15" customHeight="1" thickBot="1" x14ac:dyDescent="0.2">
      <c r="B91" s="10" t="s">
        <v>33</v>
      </c>
      <c r="C91" s="20">
        <f>IF(SUM(C82:C90,C68:C80)=0,"",SUM(C82:C90,C68:C80))</f>
        <v>755</v>
      </c>
      <c r="D91" s="56">
        <f>IF(SUM(D82:D90,D68:D80)=0,"",(SUMPRODUCT($C68:$C80, D68:D80)+SUMPRODUCT($C82:$C90, D82:D90))/$C91)</f>
        <v>7.1523178807947021</v>
      </c>
      <c r="E91" s="57">
        <f>IF(SUM(E82:E90,E68:E80)=0,"",(SUMPRODUCT($C68:$C80, E68:E80)+SUMPRODUCT($C82:$C90, E82:E90))/$C91)</f>
        <v>36.026490066225165</v>
      </c>
      <c r="F91" s="57">
        <f>IF(SUM(F82:F90,F68:F80)=0,"",(SUMPRODUCT($C68:$C80, F68:F80)+SUMPRODUCT($C82:$C90, F82:F90))/$C91)</f>
        <v>27.682119205298012</v>
      </c>
      <c r="G91" s="67">
        <f>IF(SUM(G82:G90,G68:G80)=0,"",(SUMPRODUCT($C68:$C80, G68:G80)+SUMPRODUCT($C82:$C90, G82:G90))/$C91)</f>
        <v>29.139072847682119</v>
      </c>
      <c r="I91" s="10" t="s">
        <v>33</v>
      </c>
      <c r="J91" s="20">
        <f>IF(SUM(J82:J90,J68:J80)=0,"",SUM(J82:J90,J68:J80))</f>
        <v>752</v>
      </c>
      <c r="K91" s="56">
        <f>IF(SUM(K82:K90,K68:K80)=0,"",(SUMPRODUCT($J68:$J80, K68:K80)+SUMPRODUCT($J82:$J90, K82:K90))/$J91)</f>
        <v>5.7180851063829783</v>
      </c>
      <c r="L91" s="57">
        <f>IF(SUM(L82:L90,L68:L80)=0,"",(SUMPRODUCT($J68:$J80, L68:L80)+SUMPRODUCT($J82:$J90, L82:L90))/$J91)</f>
        <v>29.388297872340427</v>
      </c>
      <c r="M91" s="57">
        <f>IF(SUM(M82:M90,M68:M80)=0,"",(SUMPRODUCT($J68:$J80, M68:M80)+SUMPRODUCT($J82:$J90, M82:M90))/$J91)</f>
        <v>30.053191489361701</v>
      </c>
      <c r="N91" s="67">
        <f>IF(SUM(N82:N90,N68:N80)=0,"",(SUMPRODUCT($J68:$J80, N68:N80)+SUMPRODUCT($J82:$J90, N82:N90))/$J91)</f>
        <v>34.840425531914896</v>
      </c>
    </row>
    <row r="92" spans="2:14" x14ac:dyDescent="0.15">
      <c r="B92"/>
      <c r="C92"/>
      <c r="D92"/>
      <c r="E92"/>
      <c r="F92"/>
      <c r="G92"/>
      <c r="I92"/>
      <c r="J92"/>
      <c r="K92"/>
      <c r="L92"/>
      <c r="M92"/>
      <c r="N92"/>
    </row>
    <row r="93" spans="2:14" ht="28.5" customHeight="1" x14ac:dyDescent="0.15">
      <c r="B93" t="s">
        <v>335</v>
      </c>
      <c r="C93"/>
      <c r="D93"/>
      <c r="E93"/>
      <c r="F93"/>
      <c r="G93"/>
    </row>
    <row r="94" spans="2:14" ht="15" customHeight="1" thickBot="1" x14ac:dyDescent="0.2">
      <c r="B94"/>
      <c r="C94"/>
      <c r="D94"/>
      <c r="E94"/>
      <c r="F94"/>
      <c r="G94" t="s">
        <v>2</v>
      </c>
    </row>
    <row r="95" spans="2:14" ht="45.95" customHeight="1" thickBot="1" x14ac:dyDescent="0.2">
      <c r="B95" s="18"/>
      <c r="C95" s="19" t="s">
        <v>3</v>
      </c>
      <c r="D95" s="6" t="s">
        <v>327</v>
      </c>
      <c r="E95" s="7" t="s">
        <v>328</v>
      </c>
      <c r="F95" s="7" t="s">
        <v>329</v>
      </c>
      <c r="G95" s="9" t="s">
        <v>330</v>
      </c>
    </row>
    <row r="96" spans="2:14" ht="15" customHeight="1" thickBot="1" x14ac:dyDescent="0.2">
      <c r="B96" s="10" t="s">
        <v>9</v>
      </c>
      <c r="C96" s="20">
        <f>IF(SUM(C97:C109)=0,"",SUM(C97:C109))</f>
        <v>314</v>
      </c>
      <c r="D96" s="66">
        <f>IF(SUM(D97:D109)=0,"",SUMPRODUCT($C97:$C109, D97:D109)/$C96)</f>
        <v>20.063694267515924</v>
      </c>
      <c r="E96" s="57">
        <f>IF(SUM(E97:E109)=0,"",SUMPRODUCT($C97:$C109, E97:E109)/$C96)</f>
        <v>31.847133757961782</v>
      </c>
      <c r="F96" s="57">
        <f>IF(SUM(F97:F109)=0,"",SUMPRODUCT($C97:$C109, F97:F109)/$C96)</f>
        <v>21.97452229299363</v>
      </c>
      <c r="G96" s="67">
        <f>IF(SUM(G97:G109)=0,"",SUMPRODUCT($C97:$C109, G97:G109)/$C96)</f>
        <v>26.114649681528661</v>
      </c>
    </row>
    <row r="97" spans="2:7" x14ac:dyDescent="0.15">
      <c r="B97" s="12" t="s">
        <v>10</v>
      </c>
      <c r="C97" s="21">
        <v>17</v>
      </c>
      <c r="D97" s="58">
        <v>17.647058823529409</v>
      </c>
      <c r="E97" s="59">
        <v>52.941176470588239</v>
      </c>
      <c r="F97" s="59">
        <v>11.76470588235294</v>
      </c>
      <c r="G97" s="68">
        <v>17.647058823529409</v>
      </c>
    </row>
    <row r="98" spans="2:7" x14ac:dyDescent="0.15">
      <c r="B98" s="14" t="s">
        <v>11</v>
      </c>
      <c r="C98" s="22">
        <v>14</v>
      </c>
      <c r="D98" s="60">
        <v>7.1428571428571423</v>
      </c>
      <c r="E98" s="61">
        <v>42.857142857142847</v>
      </c>
      <c r="F98" s="61">
        <v>14.285714285714279</v>
      </c>
      <c r="G98" s="69">
        <v>35.714285714285722</v>
      </c>
    </row>
    <row r="99" spans="2:7" x14ac:dyDescent="0.15">
      <c r="B99" s="14" t="s">
        <v>12</v>
      </c>
      <c r="C99" s="22">
        <v>9</v>
      </c>
      <c r="D99" s="60">
        <v>11.111111111111111</v>
      </c>
      <c r="E99" s="61">
        <v>22.222222222222221</v>
      </c>
      <c r="F99" s="61">
        <v>66.666666666666657</v>
      </c>
      <c r="G99" s="69"/>
    </row>
    <row r="100" spans="2:7" x14ac:dyDescent="0.15">
      <c r="B100" s="14" t="s">
        <v>13</v>
      </c>
      <c r="C100" s="22">
        <v>58</v>
      </c>
      <c r="D100" s="60">
        <v>25.862068965517238</v>
      </c>
      <c r="E100" s="61">
        <v>39.655172413793103</v>
      </c>
      <c r="F100" s="61">
        <v>18.96551724137931</v>
      </c>
      <c r="G100" s="69">
        <v>15.517241379310351</v>
      </c>
    </row>
    <row r="101" spans="2:7" x14ac:dyDescent="0.15">
      <c r="B101" s="14" t="s">
        <v>14</v>
      </c>
      <c r="C101" s="22">
        <v>4</v>
      </c>
      <c r="D101" s="60">
        <v>75</v>
      </c>
      <c r="E101" s="61"/>
      <c r="F101" s="61">
        <v>25</v>
      </c>
      <c r="G101" s="69"/>
    </row>
    <row r="102" spans="2:7" x14ac:dyDescent="0.15">
      <c r="B102" s="14" t="s">
        <v>15</v>
      </c>
      <c r="C102" s="22">
        <v>17</v>
      </c>
      <c r="D102" s="60">
        <v>17.647058823529409</v>
      </c>
      <c r="E102" s="61">
        <v>23.52941176470588</v>
      </c>
      <c r="F102" s="61">
        <v>11.76470588235294</v>
      </c>
      <c r="G102" s="69">
        <v>47.058823529411761</v>
      </c>
    </row>
    <row r="103" spans="2:7" x14ac:dyDescent="0.15">
      <c r="B103" s="14" t="s">
        <v>16</v>
      </c>
      <c r="C103" s="22">
        <v>16</v>
      </c>
      <c r="D103" s="62">
        <v>18.75</v>
      </c>
      <c r="E103" s="63">
        <v>37.5</v>
      </c>
      <c r="F103" s="63">
        <v>12.5</v>
      </c>
      <c r="G103" s="70">
        <v>31.25</v>
      </c>
    </row>
    <row r="104" spans="2:7" x14ac:dyDescent="0.15">
      <c r="B104" s="14" t="s">
        <v>17</v>
      </c>
      <c r="C104" s="22">
        <v>18</v>
      </c>
      <c r="D104" s="60">
        <v>11.111111111111111</v>
      </c>
      <c r="E104" s="61">
        <v>33.333333333333329</v>
      </c>
      <c r="F104" s="61">
        <v>11.111111111111111</v>
      </c>
      <c r="G104" s="69">
        <v>44.444444444444443</v>
      </c>
    </row>
    <row r="105" spans="2:7" x14ac:dyDescent="0.15">
      <c r="B105" s="14" t="s">
        <v>18</v>
      </c>
      <c r="C105" s="22">
        <v>49</v>
      </c>
      <c r="D105" s="60">
        <v>26.530612244897959</v>
      </c>
      <c r="E105" s="61">
        <v>22.448979591836739</v>
      </c>
      <c r="F105" s="61">
        <v>28.571428571428569</v>
      </c>
      <c r="G105" s="69">
        <v>22.448979591836739</v>
      </c>
    </row>
    <row r="106" spans="2:7" x14ac:dyDescent="0.15">
      <c r="B106" s="14" t="s">
        <v>19</v>
      </c>
      <c r="C106" s="22">
        <v>30</v>
      </c>
      <c r="D106" s="60">
        <v>23.333333333333329</v>
      </c>
      <c r="E106" s="61">
        <v>30</v>
      </c>
      <c r="F106" s="61">
        <v>23.333333333333329</v>
      </c>
      <c r="G106" s="69">
        <v>23.333333333333329</v>
      </c>
    </row>
    <row r="107" spans="2:7" x14ac:dyDescent="0.15">
      <c r="B107" s="14" t="s">
        <v>20</v>
      </c>
      <c r="C107" s="22">
        <v>5</v>
      </c>
      <c r="D107" s="60"/>
      <c r="E107" s="61">
        <v>60</v>
      </c>
      <c r="F107" s="61">
        <v>20</v>
      </c>
      <c r="G107" s="69">
        <v>20</v>
      </c>
    </row>
    <row r="108" spans="2:7" x14ac:dyDescent="0.15">
      <c r="B108" s="14" t="s">
        <v>21</v>
      </c>
      <c r="C108" s="22">
        <v>37</v>
      </c>
      <c r="D108" s="60">
        <v>13.51351351351351</v>
      </c>
      <c r="E108" s="61">
        <v>37.837837837837839</v>
      </c>
      <c r="F108" s="61">
        <v>24.32432432432433</v>
      </c>
      <c r="G108" s="69">
        <v>24.32432432432433</v>
      </c>
    </row>
    <row r="109" spans="2:7" ht="15" customHeight="1" thickBot="1" x14ac:dyDescent="0.2">
      <c r="B109" s="16" t="s">
        <v>22</v>
      </c>
      <c r="C109" s="23">
        <v>40</v>
      </c>
      <c r="D109" s="64">
        <v>17.5</v>
      </c>
      <c r="E109" s="65">
        <v>17.5</v>
      </c>
      <c r="F109" s="65">
        <v>25</v>
      </c>
      <c r="G109" s="71">
        <v>40</v>
      </c>
    </row>
    <row r="110" spans="2:7" ht="15" customHeight="1" thickBot="1" x14ac:dyDescent="0.2">
      <c r="B110" s="10" t="s">
        <v>23</v>
      </c>
      <c r="C110" s="20">
        <f>IF(SUM(C111:C119)=0,"",SUM(C111:C119))</f>
        <v>448</v>
      </c>
      <c r="D110" s="56">
        <f>IF(SUM(D111:D119)=0,"",SUMPRODUCT($C111:$C119, D111:D119)/$C110)</f>
        <v>17.410714285714285</v>
      </c>
      <c r="E110" s="57">
        <f>IF(SUM(E111:E119)=0,"",SUMPRODUCT($C111:$C119, E111:E119)/$C110)</f>
        <v>30.357142857142861</v>
      </c>
      <c r="F110" s="57">
        <f>IF(SUM(F111:F119)=0,"",SUMPRODUCT($C111:$C119, F111:F119)/$C110)</f>
        <v>17.410714285714285</v>
      </c>
      <c r="G110" s="67">
        <f>IF(SUM(G111:G119)=0,"",SUMPRODUCT($C111:$C119, G111:G119)/$C110)</f>
        <v>34.821428571428569</v>
      </c>
    </row>
    <row r="111" spans="2:7" x14ac:dyDescent="0.15">
      <c r="B111" s="12" t="s">
        <v>24</v>
      </c>
      <c r="C111" s="21">
        <v>47</v>
      </c>
      <c r="D111" s="58">
        <v>19.148936170212771</v>
      </c>
      <c r="E111" s="59">
        <v>27.659574468085111</v>
      </c>
      <c r="F111" s="59">
        <v>8.5106382978723403</v>
      </c>
      <c r="G111" s="68">
        <v>44.680851063829778</v>
      </c>
    </row>
    <row r="112" spans="2:7" x14ac:dyDescent="0.15">
      <c r="B112" s="14" t="s">
        <v>25</v>
      </c>
      <c r="C112" s="22">
        <v>58</v>
      </c>
      <c r="D112" s="60">
        <v>29.310344827586199</v>
      </c>
      <c r="E112" s="61">
        <v>34.482758620689658</v>
      </c>
      <c r="F112" s="61">
        <v>20.68965517241379</v>
      </c>
      <c r="G112" s="69">
        <v>15.517241379310351</v>
      </c>
    </row>
    <row r="113" spans="2:7" x14ac:dyDescent="0.15">
      <c r="B113" s="14" t="s">
        <v>26</v>
      </c>
      <c r="C113" s="22">
        <v>59</v>
      </c>
      <c r="D113" s="60">
        <v>22.03389830508474</v>
      </c>
      <c r="E113" s="61">
        <v>22.03389830508474</v>
      </c>
      <c r="F113" s="61">
        <v>16.949152542372879</v>
      </c>
      <c r="G113" s="69">
        <v>38.983050847457633</v>
      </c>
    </row>
    <row r="114" spans="2:7" x14ac:dyDescent="0.15">
      <c r="B114" s="14" t="s">
        <v>27</v>
      </c>
      <c r="C114" s="22">
        <v>84</v>
      </c>
      <c r="D114" s="60">
        <v>14.285714285714279</v>
      </c>
      <c r="E114" s="61">
        <v>35.714285714285722</v>
      </c>
      <c r="F114" s="61">
        <v>20.238095238095241</v>
      </c>
      <c r="G114" s="69">
        <v>29.761904761904759</v>
      </c>
    </row>
    <row r="115" spans="2:7" x14ac:dyDescent="0.15">
      <c r="B115" s="14" t="s">
        <v>28</v>
      </c>
      <c r="C115" s="22">
        <v>112</v>
      </c>
      <c r="D115" s="60">
        <v>15.178571428571431</v>
      </c>
      <c r="E115" s="61">
        <v>23.214285714285719</v>
      </c>
      <c r="F115" s="61">
        <v>13.392857142857141</v>
      </c>
      <c r="G115" s="69">
        <v>48.214285714285722</v>
      </c>
    </row>
    <row r="116" spans="2:7" x14ac:dyDescent="0.15">
      <c r="B116" s="14" t="s">
        <v>29</v>
      </c>
      <c r="C116" s="22">
        <v>38</v>
      </c>
      <c r="D116" s="60">
        <v>15.789473684210529</v>
      </c>
      <c r="E116" s="61">
        <v>36.84210526315789</v>
      </c>
      <c r="F116" s="61">
        <v>26.315789473684209</v>
      </c>
      <c r="G116" s="69">
        <v>21.05263157894737</v>
      </c>
    </row>
    <row r="117" spans="2:7" x14ac:dyDescent="0.15">
      <c r="B117" s="14" t="s">
        <v>30</v>
      </c>
      <c r="C117" s="22">
        <v>10</v>
      </c>
      <c r="D117" s="60">
        <v>20</v>
      </c>
      <c r="E117" s="61">
        <v>60</v>
      </c>
      <c r="F117" s="61">
        <v>10</v>
      </c>
      <c r="G117" s="69">
        <v>10</v>
      </c>
    </row>
    <row r="118" spans="2:7" x14ac:dyDescent="0.15">
      <c r="B118" s="14" t="s">
        <v>31</v>
      </c>
      <c r="C118" s="22">
        <v>32</v>
      </c>
      <c r="D118" s="60">
        <v>6.25</v>
      </c>
      <c r="E118" s="61">
        <v>40.625</v>
      </c>
      <c r="F118" s="61">
        <v>18.75</v>
      </c>
      <c r="G118" s="69">
        <v>34.375</v>
      </c>
    </row>
    <row r="119" spans="2:7" ht="15" customHeight="1" thickBot="1" x14ac:dyDescent="0.2">
      <c r="B119" s="16" t="s">
        <v>32</v>
      </c>
      <c r="C119" s="23">
        <v>8</v>
      </c>
      <c r="D119" s="64"/>
      <c r="E119" s="65">
        <v>12.5</v>
      </c>
      <c r="F119" s="65">
        <v>37.5</v>
      </c>
      <c r="G119" s="71">
        <v>50</v>
      </c>
    </row>
    <row r="120" spans="2:7" ht="15" customHeight="1" thickBot="1" x14ac:dyDescent="0.2">
      <c r="B120" s="10" t="s">
        <v>33</v>
      </c>
      <c r="C120" s="20">
        <f>IF(SUM(C111:C119,C97:C109)=0,"",SUM(C111:C119,C97:C109))</f>
        <v>762</v>
      </c>
      <c r="D120" s="56">
        <f>IF(SUM(D111:D119,D97:D109)=0,"",(SUMPRODUCT($C97:$C109, D97:D109)+SUMPRODUCT($C111:$C119, D111:D119))/$C120)</f>
        <v>18.503937007874015</v>
      </c>
      <c r="E120" s="57">
        <f>IF(SUM(E111:E119,E97:E109)=0,"",(SUMPRODUCT($C97:$C109, E97:E109)+SUMPRODUCT($C111:$C119, E111:E119))/$C120)</f>
        <v>30.971128608923884</v>
      </c>
      <c r="F120" s="57">
        <f>IF(SUM(F111:F119,F97:F109)=0,"",(SUMPRODUCT($C97:$C109, F97:F109)+SUMPRODUCT($C111:$C119, F111:F119))/$C120)</f>
        <v>19.291338582677167</v>
      </c>
      <c r="G120" s="67">
        <f>IF(SUM(G111:G119,G97:G109)=0,"",(SUMPRODUCT($C97:$C109, G97:G109)+SUMPRODUCT($C111:$C119, G111:G119))/$C120)</f>
        <v>31.233595800524935</v>
      </c>
    </row>
  </sheetData>
  <mergeCells count="5">
    <mergeCell ref="I6:N6"/>
    <mergeCell ref="B35:G35"/>
    <mergeCell ref="I35:N35"/>
    <mergeCell ref="B64:G64"/>
    <mergeCell ref="I64:N64"/>
  </mergeCells>
  <phoneticPr fontId="2"/>
  <conditionalFormatting sqref="D9:G33">
    <cfRule type="expression" dxfId="20" priority="22">
      <formula>AND(D9=LARGE($D9:$G9,3),NOT(D9=0))</formula>
    </cfRule>
    <cfRule type="expression" dxfId="19" priority="23">
      <formula>AND(D9=LARGE($D9:$G9,2),NOT(D9=0))</formula>
    </cfRule>
    <cfRule type="expression" dxfId="18" priority="24">
      <formula>AND(D9=LARGE($D9:$G9,1),NOT(D9=0))</formula>
    </cfRule>
  </conditionalFormatting>
  <conditionalFormatting sqref="D38:G62">
    <cfRule type="expression" dxfId="17" priority="16">
      <formula>AND(D38=LARGE($D38:$G38,3),NOT(D38=0))</formula>
    </cfRule>
    <cfRule type="expression" dxfId="16" priority="17">
      <formula>AND(D38=LARGE($D38:$G38,2),NOT(D38=0))</formula>
    </cfRule>
    <cfRule type="expression" dxfId="15" priority="18">
      <formula>AND(D38=LARGE($D38:$G38,1),NOT(D38=0))</formula>
    </cfRule>
  </conditionalFormatting>
  <conditionalFormatting sqref="D67:G91">
    <cfRule type="expression" dxfId="14" priority="13">
      <formula>AND(D67=LARGE($D67:$G67,3),NOT(D67=0))</formula>
    </cfRule>
    <cfRule type="expression" dxfId="13" priority="14">
      <formula>AND(D67=LARGE($D67:$G67,2),NOT(D67=0))</formula>
    </cfRule>
    <cfRule type="expression" dxfId="12" priority="15">
      <formula>AND(D67=LARGE($D67:$G67,1),NOT(D67=0))</formula>
    </cfRule>
  </conditionalFormatting>
  <conditionalFormatting sqref="D96:G120">
    <cfRule type="expression" dxfId="11" priority="10">
      <formula>AND(D96=LARGE($D96:$G96,3),NOT(D96=0))</formula>
    </cfRule>
    <cfRule type="expression" dxfId="10" priority="11">
      <formula>AND(D96=LARGE($D96:$G96,2),NOT(D96=0))</formula>
    </cfRule>
    <cfRule type="expression" dxfId="9" priority="12">
      <formula>AND(D96=LARGE($D96:$G96,1),NOT(D96=0))</formula>
    </cfRule>
  </conditionalFormatting>
  <conditionalFormatting sqref="K9:N33">
    <cfRule type="expression" dxfId="8" priority="19">
      <formula>AND(K9=LARGE($K9:$N9,3),NOT(K9=0))</formula>
    </cfRule>
    <cfRule type="expression" dxfId="7" priority="20">
      <formula>AND(K9=LARGE($K9:$N9,2),NOT(K9=0))</formula>
    </cfRule>
    <cfRule type="expression" dxfId="6" priority="21">
      <formula>AND(K9=LARGE($K9:$N9,1),NOT(K9=0))</formula>
    </cfRule>
  </conditionalFormatting>
  <conditionalFormatting sqref="K38:N62">
    <cfRule type="expression" dxfId="5" priority="7">
      <formula>AND(K38=LARGE($K38:$N38,3),NOT(K38=0))</formula>
    </cfRule>
    <cfRule type="expression" dxfId="4" priority="8">
      <formula>AND(K38=LARGE($K38:$N38,2),NOT(K38=0))</formula>
    </cfRule>
    <cfRule type="expression" dxfId="3" priority="9">
      <formula>AND(K38=LARGE($K38:$N38,1),NOT(K38=0))</formula>
    </cfRule>
  </conditionalFormatting>
  <conditionalFormatting sqref="K67:N91">
    <cfRule type="expression" dxfId="2" priority="4">
      <formula>AND(K67=LARGE($K67:$N67,3),NOT(K67=0))</formula>
    </cfRule>
    <cfRule type="expression" dxfId="1" priority="5">
      <formula>AND(K67=LARGE($K67:$N67,2),NOT(K67=0))</formula>
    </cfRule>
    <cfRule type="expression" dxfId="0" priority="6">
      <formula>AND(K67=LARGE($K67:$N67,1),NOT(K67=0))</formula>
    </cfRule>
  </conditionalFormatting>
  <printOptions verticalCentered="1"/>
  <pageMargins left="0.70866141732283472" right="0.31496062992125984" top="0.47244094488188981" bottom="0.39370078740157483" header="0.31496062992125984" footer="0.31496062992125984"/>
  <pageSetup paperSize="8" scale="65"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J35"/>
  <sheetViews>
    <sheetView workbookViewId="0">
      <selection activeCell="K45" sqref="K45"/>
    </sheetView>
  </sheetViews>
  <sheetFormatPr defaultColWidth="9" defaultRowHeight="13.5" x14ac:dyDescent="0.15"/>
  <cols>
    <col min="1" max="1" width="9" style="1" customWidth="1"/>
    <col min="2" max="2" width="15" style="1" bestFit="1" customWidth="1"/>
    <col min="3" max="5" width="9" style="1" customWidth="1"/>
    <col min="6" max="6" width="15" style="1" customWidth="1"/>
    <col min="7" max="7" width="9" style="1" customWidth="1"/>
    <col min="8" max="16384" width="9" style="1"/>
  </cols>
  <sheetData>
    <row r="1" spans="2:10" ht="24" customHeight="1" x14ac:dyDescent="0.15">
      <c r="B1" s="2"/>
    </row>
    <row r="3" spans="2:10" x14ac:dyDescent="0.15">
      <c r="B3" s="1" t="s">
        <v>320</v>
      </c>
    </row>
    <row r="4" spans="2:10" x14ac:dyDescent="0.15">
      <c r="B4" t="s">
        <v>336</v>
      </c>
    </row>
    <row r="5" spans="2:10" x14ac:dyDescent="0.15">
      <c r="B5" s="1" t="s">
        <v>337</v>
      </c>
    </row>
    <row r="7" spans="2:10" x14ac:dyDescent="0.15">
      <c r="B7" s="1" t="s">
        <v>338</v>
      </c>
      <c r="F7" s="1" t="s">
        <v>339</v>
      </c>
      <c r="J7" s="3"/>
    </row>
    <row r="8" spans="2:10" ht="15" customHeight="1" thickBot="1" x14ac:dyDescent="0.2">
      <c r="D8" s="3" t="s">
        <v>340</v>
      </c>
      <c r="H8" s="3" t="s">
        <v>341</v>
      </c>
    </row>
    <row r="9" spans="2:10" ht="30.95" customHeight="1" thickBot="1" x14ac:dyDescent="0.2">
      <c r="B9" s="18"/>
      <c r="C9" s="19" t="s">
        <v>3</v>
      </c>
      <c r="D9" s="26" t="s">
        <v>342</v>
      </c>
      <c r="F9" s="18"/>
      <c r="G9" s="19" t="s">
        <v>3</v>
      </c>
      <c r="H9" s="9" t="s">
        <v>343</v>
      </c>
    </row>
    <row r="10" spans="2:10" ht="15" customHeight="1" thickBot="1" x14ac:dyDescent="0.2">
      <c r="B10" s="10" t="s">
        <v>9</v>
      </c>
      <c r="C10" s="20">
        <v>171</v>
      </c>
      <c r="D10" s="67">
        <v>26.25146198830409</v>
      </c>
      <c r="F10" s="10" t="s">
        <v>9</v>
      </c>
      <c r="G10" s="20">
        <v>161</v>
      </c>
      <c r="H10" s="67">
        <v>2.968944099378882</v>
      </c>
    </row>
    <row r="11" spans="2:10" x14ac:dyDescent="0.15">
      <c r="B11" s="12" t="s">
        <v>10</v>
      </c>
      <c r="C11" s="21">
        <v>11</v>
      </c>
      <c r="D11" s="68">
        <v>17.81818181818182</v>
      </c>
      <c r="F11" s="12" t="s">
        <v>10</v>
      </c>
      <c r="G11" s="21">
        <v>10</v>
      </c>
      <c r="H11" s="68">
        <v>3.7</v>
      </c>
    </row>
    <row r="12" spans="2:10" x14ac:dyDescent="0.15">
      <c r="B12" s="14" t="s">
        <v>11</v>
      </c>
      <c r="C12" s="22">
        <v>10</v>
      </c>
      <c r="D12" s="69">
        <v>10.7</v>
      </c>
      <c r="F12" s="14" t="s">
        <v>11</v>
      </c>
      <c r="G12" s="22">
        <v>10</v>
      </c>
      <c r="H12" s="69">
        <v>1.8</v>
      </c>
    </row>
    <row r="13" spans="2:10" x14ac:dyDescent="0.15">
      <c r="B13" s="14" t="s">
        <v>12</v>
      </c>
      <c r="C13" s="22">
        <v>4</v>
      </c>
      <c r="D13" s="69">
        <v>14</v>
      </c>
      <c r="F13" s="14" t="s">
        <v>12</v>
      </c>
      <c r="G13" s="22">
        <v>4</v>
      </c>
      <c r="H13" s="69">
        <v>2.25</v>
      </c>
    </row>
    <row r="14" spans="2:10" x14ac:dyDescent="0.15">
      <c r="B14" s="14" t="s">
        <v>13</v>
      </c>
      <c r="C14" s="22">
        <v>30</v>
      </c>
      <c r="D14" s="69">
        <v>14.53333333333333</v>
      </c>
      <c r="F14" s="14" t="s">
        <v>13</v>
      </c>
      <c r="G14" s="22">
        <v>27</v>
      </c>
      <c r="H14" s="69">
        <v>3.2592592592592591</v>
      </c>
    </row>
    <row r="15" spans="2:10" x14ac:dyDescent="0.15">
      <c r="B15" s="14" t="s">
        <v>14</v>
      </c>
      <c r="C15" s="22">
        <v>2</v>
      </c>
      <c r="D15" s="69">
        <v>10</v>
      </c>
      <c r="F15" s="14" t="s">
        <v>14</v>
      </c>
      <c r="G15" s="22">
        <v>2</v>
      </c>
      <c r="H15" s="69">
        <v>7</v>
      </c>
    </row>
    <row r="16" spans="2:10" x14ac:dyDescent="0.15">
      <c r="B16" s="14" t="s">
        <v>15</v>
      </c>
      <c r="C16" s="22">
        <v>10</v>
      </c>
      <c r="D16" s="69">
        <v>31.4</v>
      </c>
      <c r="F16" s="14" t="s">
        <v>15</v>
      </c>
      <c r="G16" s="22">
        <v>10</v>
      </c>
      <c r="H16" s="69">
        <v>3.5</v>
      </c>
    </row>
    <row r="17" spans="2:8" x14ac:dyDescent="0.15">
      <c r="B17" s="14" t="s">
        <v>16</v>
      </c>
      <c r="C17" s="22">
        <v>9</v>
      </c>
      <c r="D17" s="70">
        <v>5</v>
      </c>
      <c r="F17" s="14" t="s">
        <v>16</v>
      </c>
      <c r="G17" s="22">
        <v>9</v>
      </c>
      <c r="H17" s="70">
        <v>1.7777777777777779</v>
      </c>
    </row>
    <row r="18" spans="2:8" x14ac:dyDescent="0.15">
      <c r="B18" s="14" t="s">
        <v>17</v>
      </c>
      <c r="C18" s="22">
        <v>12</v>
      </c>
      <c r="D18" s="69">
        <v>17.166666666666671</v>
      </c>
      <c r="F18" s="14" t="s">
        <v>17</v>
      </c>
      <c r="G18" s="22">
        <v>12</v>
      </c>
      <c r="H18" s="69">
        <v>2.75</v>
      </c>
    </row>
    <row r="19" spans="2:8" x14ac:dyDescent="0.15">
      <c r="B19" s="14" t="s">
        <v>18</v>
      </c>
      <c r="C19" s="22">
        <v>33</v>
      </c>
      <c r="D19" s="69">
        <v>55.878787878787882</v>
      </c>
      <c r="F19" s="14" t="s">
        <v>18</v>
      </c>
      <c r="G19" s="22">
        <v>30</v>
      </c>
      <c r="H19" s="69">
        <v>3</v>
      </c>
    </row>
    <row r="20" spans="2:8" x14ac:dyDescent="0.15">
      <c r="B20" s="14" t="s">
        <v>19</v>
      </c>
      <c r="C20" s="22">
        <v>16</v>
      </c>
      <c r="D20" s="69">
        <v>9.375</v>
      </c>
      <c r="F20" s="14" t="s">
        <v>19</v>
      </c>
      <c r="G20" s="22">
        <v>14</v>
      </c>
      <c r="H20" s="69">
        <v>3.4285714285714279</v>
      </c>
    </row>
    <row r="21" spans="2:8" x14ac:dyDescent="0.15">
      <c r="B21" s="14" t="s">
        <v>20</v>
      </c>
      <c r="C21" s="22">
        <v>3</v>
      </c>
      <c r="D21" s="69">
        <v>68.333333333333329</v>
      </c>
      <c r="F21" s="14" t="s">
        <v>20</v>
      </c>
      <c r="G21" s="22">
        <v>4</v>
      </c>
      <c r="H21" s="69">
        <v>1.5</v>
      </c>
    </row>
    <row r="22" spans="2:8" x14ac:dyDescent="0.15">
      <c r="B22" s="14" t="s">
        <v>21</v>
      </c>
      <c r="C22" s="22">
        <v>13</v>
      </c>
      <c r="D22" s="69">
        <v>54.92307692307692</v>
      </c>
      <c r="F22" s="14" t="s">
        <v>21</v>
      </c>
      <c r="G22" s="22">
        <v>13</v>
      </c>
      <c r="H22" s="69">
        <v>3.7692307692307692</v>
      </c>
    </row>
    <row r="23" spans="2:8" ht="15" customHeight="1" thickBot="1" x14ac:dyDescent="0.2">
      <c r="B23" s="16" t="s">
        <v>22</v>
      </c>
      <c r="C23" s="23">
        <v>18</v>
      </c>
      <c r="D23" s="71">
        <v>10.888888888888889</v>
      </c>
      <c r="F23" s="16" t="s">
        <v>22</v>
      </c>
      <c r="G23" s="23">
        <v>16</v>
      </c>
      <c r="H23" s="71">
        <v>2.1875</v>
      </c>
    </row>
    <row r="24" spans="2:8" ht="15" customHeight="1" thickBot="1" x14ac:dyDescent="0.2">
      <c r="B24" s="10" t="s">
        <v>23</v>
      </c>
      <c r="C24" s="20">
        <v>291</v>
      </c>
      <c r="D24" s="67">
        <v>26.869415807560141</v>
      </c>
      <c r="F24" s="10" t="s">
        <v>23</v>
      </c>
      <c r="G24" s="20">
        <v>263</v>
      </c>
      <c r="H24" s="67">
        <v>2.3992395437262362</v>
      </c>
    </row>
    <row r="25" spans="2:8" x14ac:dyDescent="0.15">
      <c r="B25" s="12" t="s">
        <v>24</v>
      </c>
      <c r="C25" s="21">
        <v>29</v>
      </c>
      <c r="D25" s="68">
        <v>17.72413793103448</v>
      </c>
      <c r="F25" s="12" t="s">
        <v>24</v>
      </c>
      <c r="G25" s="21">
        <v>25</v>
      </c>
      <c r="H25" s="68">
        <v>1.6</v>
      </c>
    </row>
    <row r="26" spans="2:8" x14ac:dyDescent="0.15">
      <c r="B26" s="14" t="s">
        <v>25</v>
      </c>
      <c r="C26" s="22">
        <v>39</v>
      </c>
      <c r="D26" s="69">
        <v>35.051282051282051</v>
      </c>
      <c r="F26" s="14" t="s">
        <v>25</v>
      </c>
      <c r="G26" s="22">
        <v>35</v>
      </c>
      <c r="H26" s="69">
        <v>2.9142857142857141</v>
      </c>
    </row>
    <row r="27" spans="2:8" x14ac:dyDescent="0.15">
      <c r="B27" s="14" t="s">
        <v>26</v>
      </c>
      <c r="C27" s="22">
        <v>39</v>
      </c>
      <c r="D27" s="69">
        <v>6.666666666666667</v>
      </c>
      <c r="F27" s="14" t="s">
        <v>26</v>
      </c>
      <c r="G27" s="22">
        <v>36</v>
      </c>
      <c r="H27" s="69">
        <v>2</v>
      </c>
    </row>
    <row r="28" spans="2:8" x14ac:dyDescent="0.15">
      <c r="B28" s="14" t="s">
        <v>27</v>
      </c>
      <c r="C28" s="22">
        <v>47</v>
      </c>
      <c r="D28" s="69">
        <v>21.297872340425531</v>
      </c>
      <c r="F28" s="14" t="s">
        <v>27</v>
      </c>
      <c r="G28" s="22">
        <v>45</v>
      </c>
      <c r="H28" s="69">
        <v>3.6222222222222218</v>
      </c>
    </row>
    <row r="29" spans="2:8" x14ac:dyDescent="0.15">
      <c r="B29" s="14" t="s">
        <v>28</v>
      </c>
      <c r="C29" s="22">
        <v>82</v>
      </c>
      <c r="D29" s="69">
        <v>18.914634146341459</v>
      </c>
      <c r="F29" s="14" t="s">
        <v>28</v>
      </c>
      <c r="G29" s="22">
        <v>70</v>
      </c>
      <c r="H29" s="69">
        <v>2.0571428571428569</v>
      </c>
    </row>
    <row r="30" spans="2:8" x14ac:dyDescent="0.15">
      <c r="B30" s="14" t="s">
        <v>29</v>
      </c>
      <c r="C30" s="22">
        <v>26</v>
      </c>
      <c r="D30" s="69">
        <v>16.19230769230769</v>
      </c>
      <c r="F30" s="14" t="s">
        <v>29</v>
      </c>
      <c r="G30" s="22">
        <v>26</v>
      </c>
      <c r="H30" s="69">
        <v>2.2692307692307692</v>
      </c>
    </row>
    <row r="31" spans="2:8" x14ac:dyDescent="0.15">
      <c r="B31" s="14" t="s">
        <v>30</v>
      </c>
      <c r="C31" s="22">
        <v>9</v>
      </c>
      <c r="D31" s="69">
        <v>23</v>
      </c>
      <c r="F31" s="14" t="s">
        <v>30</v>
      </c>
      <c r="G31" s="22">
        <v>9</v>
      </c>
      <c r="H31" s="69">
        <v>3.5555555555555549</v>
      </c>
    </row>
    <row r="32" spans="2:8" x14ac:dyDescent="0.15">
      <c r="B32" s="14" t="s">
        <v>31</v>
      </c>
      <c r="C32" s="22">
        <v>16</v>
      </c>
      <c r="D32" s="69">
        <v>131.125</v>
      </c>
      <c r="F32" s="14" t="s">
        <v>31</v>
      </c>
      <c r="G32" s="22">
        <v>14</v>
      </c>
      <c r="H32" s="69">
        <v>1.214285714285714</v>
      </c>
    </row>
    <row r="33" spans="2:8" ht="15" customHeight="1" thickBot="1" x14ac:dyDescent="0.2">
      <c r="B33" s="16" t="s">
        <v>32</v>
      </c>
      <c r="C33" s="23">
        <v>4</v>
      </c>
      <c r="D33" s="71">
        <v>100</v>
      </c>
      <c r="F33" s="16" t="s">
        <v>32</v>
      </c>
      <c r="G33" s="23">
        <v>3</v>
      </c>
      <c r="H33" s="71">
        <v>0.66666666666666663</v>
      </c>
    </row>
    <row r="34" spans="2:8" ht="15" customHeight="1" thickBot="1" x14ac:dyDescent="0.2">
      <c r="B34" s="10" t="s">
        <v>33</v>
      </c>
      <c r="C34" s="20">
        <v>462</v>
      </c>
      <c r="D34" s="67">
        <v>26.640692640692642</v>
      </c>
      <c r="F34" s="10" t="s">
        <v>33</v>
      </c>
      <c r="G34" s="20">
        <v>424</v>
      </c>
      <c r="H34" s="67">
        <v>2.6155660377358489</v>
      </c>
    </row>
    <row r="35" spans="2:8" x14ac:dyDescent="0.15">
      <c r="B35"/>
      <c r="C35"/>
      <c r="D35"/>
      <c r="F35"/>
      <c r="G35"/>
      <c r="H35"/>
    </row>
  </sheetData>
  <phoneticPr fontId="2"/>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AG62"/>
  <sheetViews>
    <sheetView showGridLines="0" zoomScale="70" zoomScaleNormal="70"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33" ht="24" customHeight="1" x14ac:dyDescent="0.15">
      <c r="B1" s="2"/>
    </row>
    <row r="3" spans="2:33" x14ac:dyDescent="0.15">
      <c r="B3" s="1" t="s">
        <v>0</v>
      </c>
    </row>
    <row r="4" spans="2:33" x14ac:dyDescent="0.15">
      <c r="B4" s="1" t="s">
        <v>34</v>
      </c>
    </row>
    <row r="5" spans="2:33" x14ac:dyDescent="0.15">
      <c r="B5" s="1" t="s">
        <v>35</v>
      </c>
    </row>
    <row r="6" spans="2:33" ht="15" customHeight="1" thickBot="1" x14ac:dyDescent="0.2">
      <c r="AG6" s="3" t="s">
        <v>2</v>
      </c>
    </row>
    <row r="7" spans="2:33" ht="75.95" customHeight="1" thickBot="1" x14ac:dyDescent="0.2">
      <c r="B7" s="4"/>
      <c r="C7" s="5" t="s">
        <v>3</v>
      </c>
      <c r="D7" s="6" t="s">
        <v>36</v>
      </c>
      <c r="E7" s="7" t="s">
        <v>37</v>
      </c>
      <c r="F7" s="7" t="s">
        <v>38</v>
      </c>
      <c r="G7" s="7" t="s">
        <v>39</v>
      </c>
      <c r="H7" s="7" t="s">
        <v>40</v>
      </c>
      <c r="I7" s="7" t="s">
        <v>41</v>
      </c>
      <c r="J7" s="7" t="s">
        <v>42</v>
      </c>
      <c r="K7" s="7" t="s">
        <v>43</v>
      </c>
      <c r="L7" s="8" t="s">
        <v>44</v>
      </c>
      <c r="M7" s="8" t="s">
        <v>45</v>
      </c>
      <c r="N7" s="8" t="s">
        <v>46</v>
      </c>
      <c r="O7" s="8" t="s">
        <v>47</v>
      </c>
      <c r="P7" s="8" t="s">
        <v>48</v>
      </c>
      <c r="Q7" s="8" t="s">
        <v>49</v>
      </c>
      <c r="R7" s="8" t="s">
        <v>50</v>
      </c>
      <c r="S7" s="8" t="s">
        <v>51</v>
      </c>
      <c r="T7" s="8" t="s">
        <v>52</v>
      </c>
      <c r="U7" s="8" t="s">
        <v>53</v>
      </c>
      <c r="V7" s="8" t="s">
        <v>54</v>
      </c>
      <c r="W7" s="8" t="s">
        <v>55</v>
      </c>
      <c r="X7" s="8" t="s">
        <v>56</v>
      </c>
      <c r="Y7" s="8" t="s">
        <v>57</v>
      </c>
      <c r="Z7" s="8" t="s">
        <v>58</v>
      </c>
      <c r="AA7" s="8" t="s">
        <v>59</v>
      </c>
      <c r="AB7" s="8" t="s">
        <v>60</v>
      </c>
      <c r="AC7" s="8" t="s">
        <v>61</v>
      </c>
      <c r="AD7" s="8" t="s">
        <v>62</v>
      </c>
      <c r="AE7" s="8" t="s">
        <v>63</v>
      </c>
      <c r="AF7" s="8" t="s">
        <v>64</v>
      </c>
      <c r="AG7" s="9" t="s">
        <v>65</v>
      </c>
    </row>
    <row r="8" spans="2:33" ht="15" customHeight="1" thickBot="1" x14ac:dyDescent="0.2">
      <c r="B8" s="10" t="s">
        <v>9</v>
      </c>
      <c r="C8" s="11">
        <f>IF(SUM(C9:C21)=0,"",SUM(C9:C21))</f>
        <v>355</v>
      </c>
      <c r="D8" s="32">
        <v>38.309859154929583</v>
      </c>
      <c r="E8" s="33">
        <v>11.83098591549296</v>
      </c>
      <c r="F8" s="33">
        <v>38.028169014084497</v>
      </c>
      <c r="G8" s="33">
        <v>6.4788732394366191</v>
      </c>
      <c r="H8" s="33">
        <v>14.64788732394366</v>
      </c>
      <c r="I8" s="33">
        <v>5.915492957746479</v>
      </c>
      <c r="J8" s="33">
        <v>7.323943661971831</v>
      </c>
      <c r="K8" s="33">
        <v>25.633802816901412</v>
      </c>
      <c r="L8" s="44">
        <v>1.408450704225352</v>
      </c>
      <c r="M8" s="44">
        <v>59.436619718309863</v>
      </c>
      <c r="N8" s="44">
        <v>45.91549295774648</v>
      </c>
      <c r="O8" s="44">
        <v>20</v>
      </c>
      <c r="P8" s="44">
        <v>4.225352112676056</v>
      </c>
      <c r="Q8" s="44">
        <v>53.239436619718298</v>
      </c>
      <c r="R8" s="44">
        <v>8.4507042253521121</v>
      </c>
      <c r="S8" s="44">
        <v>8.4507042253521121</v>
      </c>
      <c r="T8" s="44">
        <v>1.971830985915493</v>
      </c>
      <c r="U8" s="44">
        <v>27.887323943661968</v>
      </c>
      <c r="V8" s="44">
        <v>3.943661971830986</v>
      </c>
      <c r="W8" s="44">
        <v>0.28169014084507038</v>
      </c>
      <c r="X8" s="44"/>
      <c r="Y8" s="44">
        <v>0.28169014084507038</v>
      </c>
      <c r="Z8" s="44"/>
      <c r="AA8" s="44">
        <v>7.887323943661972</v>
      </c>
      <c r="AB8" s="44">
        <v>12.11267605633803</v>
      </c>
      <c r="AC8" s="44">
        <v>1.408450704225352</v>
      </c>
      <c r="AD8" s="44">
        <v>0.56338028169014087</v>
      </c>
      <c r="AE8" s="44"/>
      <c r="AF8" s="44">
        <v>3.098591549295775</v>
      </c>
      <c r="AG8" s="34">
        <v>3.380281690140845</v>
      </c>
    </row>
    <row r="9" spans="2:33" x14ac:dyDescent="0.15">
      <c r="B9" s="12" t="s">
        <v>10</v>
      </c>
      <c r="C9" s="13">
        <v>22</v>
      </c>
      <c r="D9" s="35">
        <v>18.18181818181818</v>
      </c>
      <c r="E9" s="36">
        <v>4.5454545454545459</v>
      </c>
      <c r="F9" s="36">
        <v>9.0909090909090917</v>
      </c>
      <c r="G9" s="36">
        <v>4.5454545454545459</v>
      </c>
      <c r="H9" s="36"/>
      <c r="I9" s="36">
        <v>4.5454545454545459</v>
      </c>
      <c r="J9" s="36"/>
      <c r="K9" s="36"/>
      <c r="L9" s="45">
        <v>13.63636363636363</v>
      </c>
      <c r="M9" s="45">
        <v>68.181818181818173</v>
      </c>
      <c r="N9" s="45">
        <v>59.090909090909093</v>
      </c>
      <c r="O9" s="45">
        <v>45.454545454545453</v>
      </c>
      <c r="P9" s="45"/>
      <c r="Q9" s="45">
        <v>36.363636363636367</v>
      </c>
      <c r="R9" s="45">
        <v>9.0909090909090917</v>
      </c>
      <c r="S9" s="45">
        <v>22.72727272727273</v>
      </c>
      <c r="T9" s="45">
        <v>9.0909090909090917</v>
      </c>
      <c r="U9" s="45">
        <v>40.909090909090907</v>
      </c>
      <c r="V9" s="45">
        <v>18.18181818181818</v>
      </c>
      <c r="W9" s="45">
        <v>4.5454545454545459</v>
      </c>
      <c r="X9" s="45"/>
      <c r="Y9" s="45"/>
      <c r="Z9" s="45"/>
      <c r="AA9" s="45">
        <v>4.5454545454545459</v>
      </c>
      <c r="AB9" s="45">
        <v>45.454545454545453</v>
      </c>
      <c r="AC9" s="45"/>
      <c r="AD9" s="45"/>
      <c r="AE9" s="45"/>
      <c r="AF9" s="45">
        <v>9.0909090909090917</v>
      </c>
      <c r="AG9" s="37"/>
    </row>
    <row r="10" spans="2:33" x14ac:dyDescent="0.15">
      <c r="B10" s="14" t="s">
        <v>11</v>
      </c>
      <c r="C10" s="15">
        <v>16</v>
      </c>
      <c r="D10" s="38">
        <v>12.5</v>
      </c>
      <c r="E10" s="39">
        <v>12.5</v>
      </c>
      <c r="F10" s="39">
        <v>37.5</v>
      </c>
      <c r="G10" s="39"/>
      <c r="H10" s="39">
        <v>6.25</v>
      </c>
      <c r="I10" s="39">
        <v>6.25</v>
      </c>
      <c r="J10" s="39">
        <v>6.25</v>
      </c>
      <c r="K10" s="39">
        <v>31.25</v>
      </c>
      <c r="L10" s="46"/>
      <c r="M10" s="46">
        <v>56.25</v>
      </c>
      <c r="N10" s="46">
        <v>50</v>
      </c>
      <c r="O10" s="46">
        <v>12.5</v>
      </c>
      <c r="P10" s="46">
        <v>12.5</v>
      </c>
      <c r="Q10" s="46">
        <v>62.5</v>
      </c>
      <c r="R10" s="46">
        <v>6.25</v>
      </c>
      <c r="S10" s="46"/>
      <c r="T10" s="46">
        <v>6.25</v>
      </c>
      <c r="U10" s="46">
        <v>37.5</v>
      </c>
      <c r="V10" s="46"/>
      <c r="W10" s="46"/>
      <c r="X10" s="46"/>
      <c r="Y10" s="46"/>
      <c r="Z10" s="46"/>
      <c r="AA10" s="46">
        <v>6.25</v>
      </c>
      <c r="AB10" s="46">
        <v>25</v>
      </c>
      <c r="AC10" s="46"/>
      <c r="AD10" s="46"/>
      <c r="AE10" s="46"/>
      <c r="AF10" s="46">
        <v>6.25</v>
      </c>
      <c r="AG10" s="40"/>
    </row>
    <row r="11" spans="2:33" x14ac:dyDescent="0.15">
      <c r="B11" s="14" t="s">
        <v>12</v>
      </c>
      <c r="C11" s="15">
        <v>7</v>
      </c>
      <c r="D11" s="38">
        <v>14.285714285714279</v>
      </c>
      <c r="E11" s="39">
        <v>14.285714285714279</v>
      </c>
      <c r="F11" s="39">
        <v>14.285714285714279</v>
      </c>
      <c r="G11" s="39"/>
      <c r="H11" s="39"/>
      <c r="I11" s="39"/>
      <c r="J11" s="39"/>
      <c r="K11" s="39">
        <v>14.285714285714279</v>
      </c>
      <c r="L11" s="46"/>
      <c r="M11" s="46">
        <v>71.428571428571431</v>
      </c>
      <c r="N11" s="46">
        <v>42.857142857142847</v>
      </c>
      <c r="O11" s="46">
        <v>28.571428571428569</v>
      </c>
      <c r="P11" s="46">
        <v>14.285714285714279</v>
      </c>
      <c r="Q11" s="46">
        <v>85.714285714285708</v>
      </c>
      <c r="R11" s="46"/>
      <c r="S11" s="46">
        <v>14.285714285714279</v>
      </c>
      <c r="T11" s="46"/>
      <c r="U11" s="46">
        <v>42.857142857142847</v>
      </c>
      <c r="V11" s="46"/>
      <c r="W11" s="46"/>
      <c r="X11" s="46"/>
      <c r="Y11" s="46"/>
      <c r="Z11" s="46"/>
      <c r="AA11" s="46"/>
      <c r="AB11" s="46">
        <v>28.571428571428569</v>
      </c>
      <c r="AC11" s="46">
        <v>14.285714285714279</v>
      </c>
      <c r="AD11" s="46"/>
      <c r="AE11" s="46"/>
      <c r="AF11" s="46"/>
      <c r="AG11" s="40">
        <v>14.285714285714279</v>
      </c>
    </row>
    <row r="12" spans="2:33" x14ac:dyDescent="0.15">
      <c r="B12" s="14" t="s">
        <v>13</v>
      </c>
      <c r="C12" s="15">
        <v>65</v>
      </c>
      <c r="D12" s="38">
        <v>44.61538461538462</v>
      </c>
      <c r="E12" s="39">
        <v>18.46153846153846</v>
      </c>
      <c r="F12" s="39">
        <v>44.61538461538462</v>
      </c>
      <c r="G12" s="39">
        <v>3.0769230769230771</v>
      </c>
      <c r="H12" s="39">
        <v>13.84615384615385</v>
      </c>
      <c r="I12" s="39">
        <v>7.6923076923076934</v>
      </c>
      <c r="J12" s="39">
        <v>16.92307692307692</v>
      </c>
      <c r="K12" s="39">
        <v>23.07692307692308</v>
      </c>
      <c r="L12" s="46">
        <v>3.0769230769230771</v>
      </c>
      <c r="M12" s="46">
        <v>53.846153846153847</v>
      </c>
      <c r="N12" s="46">
        <v>38.461538461538467</v>
      </c>
      <c r="O12" s="46">
        <v>16.92307692307692</v>
      </c>
      <c r="P12" s="46">
        <v>1.538461538461539</v>
      </c>
      <c r="Q12" s="46">
        <v>58.461538461538467</v>
      </c>
      <c r="R12" s="46">
        <v>7.6923076923076934</v>
      </c>
      <c r="S12" s="46">
        <v>6.1538461538461542</v>
      </c>
      <c r="T12" s="46">
        <v>1.538461538461539</v>
      </c>
      <c r="U12" s="46">
        <v>20</v>
      </c>
      <c r="V12" s="46">
        <v>1.538461538461539</v>
      </c>
      <c r="W12" s="46"/>
      <c r="X12" s="46"/>
      <c r="Y12" s="46"/>
      <c r="Z12" s="46"/>
      <c r="AA12" s="46">
        <v>9.2307692307692317</v>
      </c>
      <c r="AB12" s="46">
        <v>12.30769230769231</v>
      </c>
      <c r="AC12" s="46">
        <v>1.538461538461539</v>
      </c>
      <c r="AD12" s="46"/>
      <c r="AE12" s="46"/>
      <c r="AF12" s="46">
        <v>4.6153846153846159</v>
      </c>
      <c r="AG12" s="40"/>
    </row>
    <row r="13" spans="2:33" x14ac:dyDescent="0.15">
      <c r="B13" s="14" t="s">
        <v>14</v>
      </c>
      <c r="C13" s="15">
        <v>5</v>
      </c>
      <c r="D13" s="38"/>
      <c r="E13" s="39"/>
      <c r="F13" s="39">
        <v>40</v>
      </c>
      <c r="G13" s="39"/>
      <c r="H13" s="39"/>
      <c r="I13" s="39">
        <v>20</v>
      </c>
      <c r="J13" s="39">
        <v>40</v>
      </c>
      <c r="K13" s="39"/>
      <c r="L13" s="46"/>
      <c r="M13" s="46">
        <v>60</v>
      </c>
      <c r="N13" s="46">
        <v>60</v>
      </c>
      <c r="O13" s="46">
        <v>60</v>
      </c>
      <c r="P13" s="46"/>
      <c r="Q13" s="46">
        <v>20</v>
      </c>
      <c r="R13" s="46"/>
      <c r="S13" s="46">
        <v>60</v>
      </c>
      <c r="T13" s="46"/>
      <c r="U13" s="46">
        <v>40</v>
      </c>
      <c r="V13" s="46"/>
      <c r="W13" s="46"/>
      <c r="X13" s="46"/>
      <c r="Y13" s="46"/>
      <c r="Z13" s="46"/>
      <c r="AA13" s="46">
        <v>20</v>
      </c>
      <c r="AB13" s="46">
        <v>40</v>
      </c>
      <c r="AC13" s="46"/>
      <c r="AD13" s="46"/>
      <c r="AE13" s="46"/>
      <c r="AF13" s="46"/>
      <c r="AG13" s="40">
        <v>20</v>
      </c>
    </row>
    <row r="14" spans="2:33" x14ac:dyDescent="0.15">
      <c r="B14" s="14" t="s">
        <v>15</v>
      </c>
      <c r="C14" s="15">
        <v>18</v>
      </c>
      <c r="D14" s="38">
        <v>22.222222222222221</v>
      </c>
      <c r="E14" s="39">
        <v>5.5555555555555554</v>
      </c>
      <c r="F14" s="39">
        <v>16.666666666666661</v>
      </c>
      <c r="G14" s="39">
        <v>16.666666666666661</v>
      </c>
      <c r="H14" s="39">
        <v>5.5555555555555554</v>
      </c>
      <c r="I14" s="39">
        <v>5.5555555555555554</v>
      </c>
      <c r="J14" s="39">
        <v>11.111111111111111</v>
      </c>
      <c r="K14" s="39">
        <v>11.111111111111111</v>
      </c>
      <c r="L14" s="46"/>
      <c r="M14" s="46">
        <v>72.222222222222214</v>
      </c>
      <c r="N14" s="46">
        <v>66.666666666666657</v>
      </c>
      <c r="O14" s="46">
        <v>38.888888888888893</v>
      </c>
      <c r="P14" s="46"/>
      <c r="Q14" s="46">
        <v>50</v>
      </c>
      <c r="R14" s="46">
        <v>11.111111111111111</v>
      </c>
      <c r="S14" s="46"/>
      <c r="T14" s="46"/>
      <c r="U14" s="46">
        <v>61.111111111111107</v>
      </c>
      <c r="V14" s="46">
        <v>11.111111111111111</v>
      </c>
      <c r="W14" s="46"/>
      <c r="X14" s="46"/>
      <c r="Y14" s="46"/>
      <c r="Z14" s="46"/>
      <c r="AA14" s="46">
        <v>5.5555555555555554</v>
      </c>
      <c r="AB14" s="46">
        <v>11.111111111111111</v>
      </c>
      <c r="AC14" s="46">
        <v>5.5555555555555554</v>
      </c>
      <c r="AD14" s="46"/>
      <c r="AE14" s="46"/>
      <c r="AF14" s="46"/>
      <c r="AG14" s="40">
        <v>5.5555555555555554</v>
      </c>
    </row>
    <row r="15" spans="2:33" x14ac:dyDescent="0.15">
      <c r="B15" s="14" t="s">
        <v>16</v>
      </c>
      <c r="C15" s="15">
        <v>19</v>
      </c>
      <c r="D15" s="38">
        <v>36.84210526315789</v>
      </c>
      <c r="E15" s="39">
        <v>5.2631578947368416</v>
      </c>
      <c r="F15" s="39">
        <v>52.631578947368418</v>
      </c>
      <c r="G15" s="39">
        <v>5.2631578947368416</v>
      </c>
      <c r="H15" s="39">
        <v>10.52631578947368</v>
      </c>
      <c r="I15" s="39"/>
      <c r="J15" s="39">
        <v>5.2631578947368416</v>
      </c>
      <c r="K15" s="39">
        <v>42.105263157894733</v>
      </c>
      <c r="L15" s="46"/>
      <c r="M15" s="46">
        <v>63.157894736842103</v>
      </c>
      <c r="N15" s="46">
        <v>42.105263157894733</v>
      </c>
      <c r="O15" s="46">
        <v>47.368421052631582</v>
      </c>
      <c r="P15" s="46">
        <v>10.52631578947368</v>
      </c>
      <c r="Q15" s="46">
        <v>36.84210526315789</v>
      </c>
      <c r="R15" s="46">
        <v>15.789473684210529</v>
      </c>
      <c r="S15" s="46">
        <v>5.2631578947368416</v>
      </c>
      <c r="T15" s="46"/>
      <c r="U15" s="46">
        <v>26.315789473684209</v>
      </c>
      <c r="V15" s="46">
        <v>5.2631578947368416</v>
      </c>
      <c r="W15" s="46"/>
      <c r="X15" s="46"/>
      <c r="Y15" s="46"/>
      <c r="Z15" s="46"/>
      <c r="AA15" s="46"/>
      <c r="AB15" s="46">
        <v>5.2631578947368416</v>
      </c>
      <c r="AC15" s="46"/>
      <c r="AD15" s="46"/>
      <c r="AE15" s="46"/>
      <c r="AF15" s="46"/>
      <c r="AG15" s="40">
        <v>5.2631578947368416</v>
      </c>
    </row>
    <row r="16" spans="2:33" x14ac:dyDescent="0.15">
      <c r="B16" s="14" t="s">
        <v>17</v>
      </c>
      <c r="C16" s="15">
        <v>19</v>
      </c>
      <c r="D16" s="38">
        <v>36.84210526315789</v>
      </c>
      <c r="E16" s="39">
        <v>5.2631578947368416</v>
      </c>
      <c r="F16" s="39">
        <v>36.84210526315789</v>
      </c>
      <c r="G16" s="39">
        <v>10.52631578947368</v>
      </c>
      <c r="H16" s="39">
        <v>36.84210526315789</v>
      </c>
      <c r="I16" s="39"/>
      <c r="J16" s="39"/>
      <c r="K16" s="39">
        <v>52.631578947368418</v>
      </c>
      <c r="L16" s="46"/>
      <c r="M16" s="46">
        <v>47.368421052631582</v>
      </c>
      <c r="N16" s="46">
        <v>42.105263157894733</v>
      </c>
      <c r="O16" s="46">
        <v>21.05263157894737</v>
      </c>
      <c r="P16" s="46">
        <v>5.2631578947368416</v>
      </c>
      <c r="Q16" s="46">
        <v>78.94736842105263</v>
      </c>
      <c r="R16" s="46">
        <v>5.2631578947368416</v>
      </c>
      <c r="S16" s="46">
        <v>21.05263157894737</v>
      </c>
      <c r="T16" s="46"/>
      <c r="U16" s="46">
        <v>36.84210526315789</v>
      </c>
      <c r="V16" s="46"/>
      <c r="W16" s="46"/>
      <c r="X16" s="46"/>
      <c r="Y16" s="46"/>
      <c r="Z16" s="46"/>
      <c r="AA16" s="46">
        <v>5.2631578947368416</v>
      </c>
      <c r="AB16" s="46">
        <v>21.05263157894737</v>
      </c>
      <c r="AC16" s="46"/>
      <c r="AD16" s="46"/>
      <c r="AE16" s="46"/>
      <c r="AF16" s="46"/>
      <c r="AG16" s="40">
        <v>5.2631578947368416</v>
      </c>
    </row>
    <row r="17" spans="2:33" x14ac:dyDescent="0.15">
      <c r="B17" s="14" t="s">
        <v>18</v>
      </c>
      <c r="C17" s="15">
        <v>56</v>
      </c>
      <c r="D17" s="38">
        <v>46.428571428571431</v>
      </c>
      <c r="E17" s="39">
        <v>14.285714285714279</v>
      </c>
      <c r="F17" s="39">
        <v>35.714285714285722</v>
      </c>
      <c r="G17" s="39">
        <v>7.1428571428571423</v>
      </c>
      <c r="H17" s="39">
        <v>10.71428571428571</v>
      </c>
      <c r="I17" s="39">
        <v>5.3571428571428568</v>
      </c>
      <c r="J17" s="39">
        <v>7.1428571428571423</v>
      </c>
      <c r="K17" s="39">
        <v>30.357142857142851</v>
      </c>
      <c r="L17" s="46"/>
      <c r="M17" s="46">
        <v>66.071428571428569</v>
      </c>
      <c r="N17" s="46">
        <v>35.714285714285722</v>
      </c>
      <c r="O17" s="46">
        <v>10.71428571428571</v>
      </c>
      <c r="P17" s="46">
        <v>5.3571428571428568</v>
      </c>
      <c r="Q17" s="46">
        <v>57.142857142857139</v>
      </c>
      <c r="R17" s="46">
        <v>5.3571428571428568</v>
      </c>
      <c r="S17" s="46">
        <v>5.3571428571428568</v>
      </c>
      <c r="T17" s="46">
        <v>3.5714285714285712</v>
      </c>
      <c r="U17" s="46">
        <v>23.214285714285719</v>
      </c>
      <c r="V17" s="46"/>
      <c r="W17" s="46"/>
      <c r="X17" s="46"/>
      <c r="Y17" s="46">
        <v>1.785714285714286</v>
      </c>
      <c r="Z17" s="46"/>
      <c r="AA17" s="46">
        <v>14.285714285714279</v>
      </c>
      <c r="AB17" s="46">
        <v>8.9285714285714288</v>
      </c>
      <c r="AC17" s="46">
        <v>1.785714285714286</v>
      </c>
      <c r="AD17" s="46">
        <v>1.785714285714286</v>
      </c>
      <c r="AE17" s="46"/>
      <c r="AF17" s="46">
        <v>3.5714285714285712</v>
      </c>
      <c r="AG17" s="40">
        <v>1.785714285714286</v>
      </c>
    </row>
    <row r="18" spans="2:33" x14ac:dyDescent="0.15">
      <c r="B18" s="14" t="s">
        <v>19</v>
      </c>
      <c r="C18" s="15">
        <v>35</v>
      </c>
      <c r="D18" s="38">
        <v>54.285714285714278</v>
      </c>
      <c r="E18" s="39">
        <v>17.142857142857139</v>
      </c>
      <c r="F18" s="39">
        <v>54.285714285714278</v>
      </c>
      <c r="G18" s="39">
        <v>5.7142857142857144</v>
      </c>
      <c r="H18" s="39">
        <v>28.571428571428569</v>
      </c>
      <c r="I18" s="39">
        <v>5.7142857142857144</v>
      </c>
      <c r="J18" s="39">
        <v>2.8571428571428572</v>
      </c>
      <c r="K18" s="39">
        <v>37.142857142857153</v>
      </c>
      <c r="L18" s="46"/>
      <c r="M18" s="46">
        <v>60</v>
      </c>
      <c r="N18" s="46">
        <v>48.571428571428569</v>
      </c>
      <c r="O18" s="46">
        <v>8.5714285714285712</v>
      </c>
      <c r="P18" s="46"/>
      <c r="Q18" s="46">
        <v>45.714285714285722</v>
      </c>
      <c r="R18" s="46">
        <v>14.285714285714279</v>
      </c>
      <c r="S18" s="46">
        <v>2.8571428571428572</v>
      </c>
      <c r="T18" s="46"/>
      <c r="U18" s="46">
        <v>17.142857142857139</v>
      </c>
      <c r="V18" s="46"/>
      <c r="W18" s="46"/>
      <c r="X18" s="46"/>
      <c r="Y18" s="46"/>
      <c r="Z18" s="46"/>
      <c r="AA18" s="46">
        <v>2.8571428571428572</v>
      </c>
      <c r="AB18" s="46"/>
      <c r="AC18" s="46"/>
      <c r="AD18" s="46">
        <v>2.8571428571428572</v>
      </c>
      <c r="AE18" s="46"/>
      <c r="AF18" s="46">
        <v>2.8571428571428572</v>
      </c>
      <c r="AG18" s="40"/>
    </row>
    <row r="19" spans="2:33" x14ac:dyDescent="0.15">
      <c r="B19" s="14" t="s">
        <v>20</v>
      </c>
      <c r="C19" s="15">
        <v>7</v>
      </c>
      <c r="D19" s="38">
        <v>42.857142857142847</v>
      </c>
      <c r="E19" s="39">
        <v>14.285714285714279</v>
      </c>
      <c r="F19" s="39">
        <v>85.714285714285708</v>
      </c>
      <c r="G19" s="39"/>
      <c r="H19" s="39">
        <v>57.142857142857139</v>
      </c>
      <c r="I19" s="39"/>
      <c r="J19" s="39"/>
      <c r="K19" s="39">
        <v>57.142857142857139</v>
      </c>
      <c r="L19" s="46"/>
      <c r="M19" s="46"/>
      <c r="N19" s="46">
        <v>14.285714285714279</v>
      </c>
      <c r="O19" s="46"/>
      <c r="P19" s="46"/>
      <c r="Q19" s="46">
        <v>42.857142857142847</v>
      </c>
      <c r="R19" s="46"/>
      <c r="S19" s="46"/>
      <c r="T19" s="46"/>
      <c r="U19" s="46">
        <v>14.285714285714279</v>
      </c>
      <c r="V19" s="46"/>
      <c r="W19" s="46"/>
      <c r="X19" s="46"/>
      <c r="Y19" s="46"/>
      <c r="Z19" s="46"/>
      <c r="AA19" s="46">
        <v>14.285714285714279</v>
      </c>
      <c r="AB19" s="46"/>
      <c r="AC19" s="46"/>
      <c r="AD19" s="46"/>
      <c r="AE19" s="46"/>
      <c r="AF19" s="46">
        <v>14.285714285714279</v>
      </c>
      <c r="AG19" s="40"/>
    </row>
    <row r="20" spans="2:33" x14ac:dyDescent="0.15">
      <c r="B20" s="14" t="s">
        <v>21</v>
      </c>
      <c r="C20" s="15">
        <v>42</v>
      </c>
      <c r="D20" s="38">
        <v>52.380952380952387</v>
      </c>
      <c r="E20" s="39">
        <v>9.5238095238095237</v>
      </c>
      <c r="F20" s="39">
        <v>35.714285714285722</v>
      </c>
      <c r="G20" s="39">
        <v>11.9047619047619</v>
      </c>
      <c r="H20" s="39">
        <v>14.285714285714279</v>
      </c>
      <c r="I20" s="39"/>
      <c r="J20" s="39"/>
      <c r="K20" s="39">
        <v>19.047619047619051</v>
      </c>
      <c r="L20" s="46"/>
      <c r="M20" s="46">
        <v>54.761904761904773</v>
      </c>
      <c r="N20" s="46">
        <v>59.523809523809533</v>
      </c>
      <c r="O20" s="46">
        <v>21.428571428571431</v>
      </c>
      <c r="P20" s="46">
        <v>2.3809523809523809</v>
      </c>
      <c r="Q20" s="46">
        <v>45.238095238095241</v>
      </c>
      <c r="R20" s="46">
        <v>9.5238095238095237</v>
      </c>
      <c r="S20" s="46">
        <v>2.3809523809523809</v>
      </c>
      <c r="T20" s="46"/>
      <c r="U20" s="46">
        <v>23.80952380952381</v>
      </c>
      <c r="V20" s="46">
        <v>7.1428571428571423</v>
      </c>
      <c r="W20" s="46"/>
      <c r="X20" s="46"/>
      <c r="Y20" s="46"/>
      <c r="Z20" s="46"/>
      <c r="AA20" s="46">
        <v>11.9047619047619</v>
      </c>
      <c r="AB20" s="46">
        <v>4.7619047619047619</v>
      </c>
      <c r="AC20" s="46"/>
      <c r="AD20" s="46"/>
      <c r="AE20" s="46"/>
      <c r="AF20" s="46">
        <v>2.3809523809523809</v>
      </c>
      <c r="AG20" s="40">
        <v>9.5238095238095237</v>
      </c>
    </row>
    <row r="21" spans="2:33" ht="15" customHeight="1" thickBot="1" x14ac:dyDescent="0.2">
      <c r="B21" s="16" t="s">
        <v>22</v>
      </c>
      <c r="C21" s="17">
        <v>44</v>
      </c>
      <c r="D21" s="41">
        <v>27.27272727272727</v>
      </c>
      <c r="E21" s="42">
        <v>9.0909090909090917</v>
      </c>
      <c r="F21" s="42">
        <v>34.090909090909093</v>
      </c>
      <c r="G21" s="42">
        <v>6.8181818181818166</v>
      </c>
      <c r="H21" s="42">
        <v>13.63636363636363</v>
      </c>
      <c r="I21" s="42">
        <v>15.90909090909091</v>
      </c>
      <c r="J21" s="42">
        <v>9.0909090909090917</v>
      </c>
      <c r="K21" s="42">
        <v>18.18181818181818</v>
      </c>
      <c r="L21" s="47"/>
      <c r="M21" s="47">
        <v>65.909090909090907</v>
      </c>
      <c r="N21" s="47">
        <v>45.454545454545453</v>
      </c>
      <c r="O21" s="47">
        <v>11.36363636363636</v>
      </c>
      <c r="P21" s="47">
        <v>9.0909090909090917</v>
      </c>
      <c r="Q21" s="47">
        <v>56.81818181818182</v>
      </c>
      <c r="R21" s="47">
        <v>9.0909090909090917</v>
      </c>
      <c r="S21" s="47">
        <v>15.90909090909091</v>
      </c>
      <c r="T21" s="47">
        <v>2.2727272727272729</v>
      </c>
      <c r="U21" s="47">
        <v>29.54545454545455</v>
      </c>
      <c r="V21" s="47">
        <v>6.8181818181818166</v>
      </c>
      <c r="W21" s="47"/>
      <c r="X21" s="47"/>
      <c r="Y21" s="47"/>
      <c r="Z21" s="47"/>
      <c r="AA21" s="47">
        <v>4.5454545454545459</v>
      </c>
      <c r="AB21" s="47">
        <v>6.8181818181818166</v>
      </c>
      <c r="AC21" s="47">
        <v>2.2727272727272729</v>
      </c>
      <c r="AD21" s="47"/>
      <c r="AE21" s="47"/>
      <c r="AF21" s="47"/>
      <c r="AG21" s="43">
        <v>4.5454545454545459</v>
      </c>
    </row>
    <row r="22" spans="2:33" ht="15" customHeight="1" thickBot="1" x14ac:dyDescent="0.2">
      <c r="B22" s="10" t="s">
        <v>23</v>
      </c>
      <c r="C22" s="11">
        <f>IF(SUM(C23:C31)=0,"",SUM(C23:C31))</f>
        <v>516</v>
      </c>
      <c r="D22" s="32">
        <v>14.14728682170543</v>
      </c>
      <c r="E22" s="33">
        <v>2.1317829457364339</v>
      </c>
      <c r="F22" s="33">
        <v>12.01550387596899</v>
      </c>
      <c r="G22" s="33">
        <v>1.9379844961240309</v>
      </c>
      <c r="H22" s="33">
        <v>6.2015503875968996</v>
      </c>
      <c r="I22" s="33">
        <v>7.945736434108527</v>
      </c>
      <c r="J22" s="33">
        <v>6.9767441860465116</v>
      </c>
      <c r="K22" s="33">
        <v>8.720930232558139</v>
      </c>
      <c r="L22" s="44">
        <v>6.9767441860465116</v>
      </c>
      <c r="M22" s="44">
        <v>68.992248062015506</v>
      </c>
      <c r="N22" s="44">
        <v>54.844961240310077</v>
      </c>
      <c r="O22" s="44">
        <v>33.527131782945737</v>
      </c>
      <c r="P22" s="44">
        <v>8.9147286821705425</v>
      </c>
      <c r="Q22" s="44">
        <v>25.77519379844961</v>
      </c>
      <c r="R22" s="44">
        <v>10.65891472868217</v>
      </c>
      <c r="S22" s="44">
        <v>19.961240310077521</v>
      </c>
      <c r="T22" s="44">
        <v>2.9069767441860459</v>
      </c>
      <c r="U22" s="44">
        <v>40.116279069767437</v>
      </c>
      <c r="V22" s="44">
        <v>11.04651162790698</v>
      </c>
      <c r="W22" s="44">
        <v>0.38759689922480622</v>
      </c>
      <c r="X22" s="44">
        <v>0.77519379844961245</v>
      </c>
      <c r="Y22" s="44">
        <v>0.38759689922480622</v>
      </c>
      <c r="Z22" s="44">
        <v>1.3565891472868219</v>
      </c>
      <c r="AA22" s="44">
        <v>5.8139534883720927</v>
      </c>
      <c r="AB22" s="44">
        <v>24.22480620155039</v>
      </c>
      <c r="AC22" s="44">
        <v>2.7131782945736429</v>
      </c>
      <c r="AD22" s="44">
        <v>0.38759689922480622</v>
      </c>
      <c r="AE22" s="44"/>
      <c r="AF22" s="44">
        <v>7.5581395348837201</v>
      </c>
      <c r="AG22" s="34">
        <v>2.3255813953488369</v>
      </c>
    </row>
    <row r="23" spans="2:33" x14ac:dyDescent="0.15">
      <c r="B23" s="12" t="s">
        <v>24</v>
      </c>
      <c r="C23" s="13">
        <v>50</v>
      </c>
      <c r="D23" s="35">
        <v>4</v>
      </c>
      <c r="E23" s="36"/>
      <c r="F23" s="36"/>
      <c r="G23" s="36"/>
      <c r="H23" s="36"/>
      <c r="I23" s="36">
        <v>28</v>
      </c>
      <c r="J23" s="36">
        <v>22</v>
      </c>
      <c r="K23" s="36">
        <v>8</v>
      </c>
      <c r="L23" s="45">
        <v>4</v>
      </c>
      <c r="M23" s="45">
        <v>62</v>
      </c>
      <c r="N23" s="45">
        <v>22</v>
      </c>
      <c r="O23" s="45">
        <v>40</v>
      </c>
      <c r="P23" s="45">
        <v>4</v>
      </c>
      <c r="Q23" s="45">
        <v>42</v>
      </c>
      <c r="R23" s="45">
        <v>16</v>
      </c>
      <c r="S23" s="45">
        <v>22</v>
      </c>
      <c r="T23" s="45"/>
      <c r="U23" s="45">
        <v>16</v>
      </c>
      <c r="V23" s="45">
        <v>2</v>
      </c>
      <c r="W23" s="45"/>
      <c r="X23" s="45"/>
      <c r="Y23" s="45"/>
      <c r="Z23" s="45"/>
      <c r="AA23" s="45">
        <v>10</v>
      </c>
      <c r="AB23" s="45">
        <v>62</v>
      </c>
      <c r="AC23" s="45">
        <v>10</v>
      </c>
      <c r="AD23" s="45"/>
      <c r="AE23" s="45"/>
      <c r="AF23" s="45">
        <v>10</v>
      </c>
      <c r="AG23" s="37">
        <v>4</v>
      </c>
    </row>
    <row r="24" spans="2:33" x14ac:dyDescent="0.15">
      <c r="B24" s="14" t="s">
        <v>25</v>
      </c>
      <c r="C24" s="15">
        <v>65</v>
      </c>
      <c r="D24" s="38">
        <v>12.30769230769231</v>
      </c>
      <c r="E24" s="39"/>
      <c r="F24" s="39">
        <v>1.538461538461539</v>
      </c>
      <c r="G24" s="39"/>
      <c r="H24" s="39">
        <v>6.1538461538461542</v>
      </c>
      <c r="I24" s="39">
        <v>10.76923076923077</v>
      </c>
      <c r="J24" s="39">
        <v>7.6923076923076934</v>
      </c>
      <c r="K24" s="39">
        <v>12.30769230769231</v>
      </c>
      <c r="L24" s="46">
        <v>1.538461538461539</v>
      </c>
      <c r="M24" s="46">
        <v>83.07692307692308</v>
      </c>
      <c r="N24" s="46">
        <v>67.692307692307693</v>
      </c>
      <c r="O24" s="46">
        <v>32.307692307692307</v>
      </c>
      <c r="P24" s="46">
        <v>4.6153846153846159</v>
      </c>
      <c r="Q24" s="46">
        <v>15.38461538461539</v>
      </c>
      <c r="R24" s="46">
        <v>16.92307692307692</v>
      </c>
      <c r="S24" s="46">
        <v>3.0769230769230771</v>
      </c>
      <c r="T24" s="46">
        <v>6.1538461538461542</v>
      </c>
      <c r="U24" s="46">
        <v>83.07692307692308</v>
      </c>
      <c r="V24" s="46">
        <v>12.30769230769231</v>
      </c>
      <c r="W24" s="46"/>
      <c r="X24" s="46"/>
      <c r="Y24" s="46"/>
      <c r="Z24" s="46"/>
      <c r="AA24" s="46">
        <v>10.76923076923077</v>
      </c>
      <c r="AB24" s="46">
        <v>7.6923076923076934</v>
      </c>
      <c r="AC24" s="46">
        <v>6.1538461538461542</v>
      </c>
      <c r="AD24" s="46"/>
      <c r="AE24" s="46"/>
      <c r="AF24" s="46">
        <v>6.1538461538461542</v>
      </c>
      <c r="AG24" s="40"/>
    </row>
    <row r="25" spans="2:33" x14ac:dyDescent="0.15">
      <c r="B25" s="14" t="s">
        <v>26</v>
      </c>
      <c r="C25" s="15">
        <v>68</v>
      </c>
      <c r="D25" s="38">
        <v>8.8235294117647065</v>
      </c>
      <c r="E25" s="39">
        <v>1.470588235294118</v>
      </c>
      <c r="F25" s="39">
        <v>5.8823529411764701</v>
      </c>
      <c r="G25" s="39"/>
      <c r="H25" s="39">
        <v>1.470588235294118</v>
      </c>
      <c r="I25" s="39"/>
      <c r="J25" s="39">
        <v>1.470588235294118</v>
      </c>
      <c r="K25" s="39">
        <v>4.4117647058823533</v>
      </c>
      <c r="L25" s="46">
        <v>10.294117647058821</v>
      </c>
      <c r="M25" s="46">
        <v>82.35294117647058</v>
      </c>
      <c r="N25" s="46">
        <v>57.352941176470587</v>
      </c>
      <c r="O25" s="46">
        <v>54.411764705882348</v>
      </c>
      <c r="P25" s="46">
        <v>27.941176470588239</v>
      </c>
      <c r="Q25" s="46">
        <v>14.705882352941179</v>
      </c>
      <c r="R25" s="46">
        <v>7.3529411764705888</v>
      </c>
      <c r="S25" s="46">
        <v>27.941176470588239</v>
      </c>
      <c r="T25" s="46">
        <v>1.470588235294118</v>
      </c>
      <c r="U25" s="46">
        <v>22.058823529411761</v>
      </c>
      <c r="V25" s="46">
        <v>5.8823529411764701</v>
      </c>
      <c r="W25" s="46"/>
      <c r="X25" s="46"/>
      <c r="Y25" s="46">
        <v>1.470588235294118</v>
      </c>
      <c r="Z25" s="46"/>
      <c r="AA25" s="46">
        <v>2.9411764705882351</v>
      </c>
      <c r="AB25" s="46">
        <v>14.705882352941179</v>
      </c>
      <c r="AC25" s="46">
        <v>1.470588235294118</v>
      </c>
      <c r="AD25" s="46"/>
      <c r="AE25" s="46"/>
      <c r="AF25" s="46">
        <v>7.3529411764705888</v>
      </c>
      <c r="AG25" s="40">
        <v>2.9411764705882351</v>
      </c>
    </row>
    <row r="26" spans="2:33" x14ac:dyDescent="0.15">
      <c r="B26" s="14" t="s">
        <v>27</v>
      </c>
      <c r="C26" s="15">
        <v>106</v>
      </c>
      <c r="D26" s="38">
        <v>22.64150943396227</v>
      </c>
      <c r="E26" s="39">
        <v>4.716981132075472</v>
      </c>
      <c r="F26" s="39">
        <v>20.754716981132081</v>
      </c>
      <c r="G26" s="39">
        <v>4.716981132075472</v>
      </c>
      <c r="H26" s="39">
        <v>11.32075471698113</v>
      </c>
      <c r="I26" s="39">
        <v>9.433962264150944</v>
      </c>
      <c r="J26" s="39">
        <v>4.716981132075472</v>
      </c>
      <c r="K26" s="39">
        <v>15.09433962264151</v>
      </c>
      <c r="L26" s="46">
        <v>3.773584905660377</v>
      </c>
      <c r="M26" s="46">
        <v>62.264150943396217</v>
      </c>
      <c r="N26" s="46">
        <v>60.377358490566039</v>
      </c>
      <c r="O26" s="46">
        <v>25.471698113207552</v>
      </c>
      <c r="P26" s="46">
        <v>4.716981132075472</v>
      </c>
      <c r="Q26" s="46">
        <v>42.452830188679243</v>
      </c>
      <c r="R26" s="46">
        <v>12.264150943396229</v>
      </c>
      <c r="S26" s="46">
        <v>11.32075471698113</v>
      </c>
      <c r="T26" s="46">
        <v>1.8867924528301889</v>
      </c>
      <c r="U26" s="46">
        <v>35.849056603773583</v>
      </c>
      <c r="V26" s="46">
        <v>17.924528301886792</v>
      </c>
      <c r="W26" s="46"/>
      <c r="X26" s="46">
        <v>0.94339622641509435</v>
      </c>
      <c r="Y26" s="46">
        <v>0.94339622641509435</v>
      </c>
      <c r="Z26" s="46">
        <v>1.8867924528301889</v>
      </c>
      <c r="AA26" s="46">
        <v>3.773584905660377</v>
      </c>
      <c r="AB26" s="46">
        <v>15.09433962264151</v>
      </c>
      <c r="AC26" s="46">
        <v>2.8301886792452828</v>
      </c>
      <c r="AD26" s="46"/>
      <c r="AE26" s="46"/>
      <c r="AF26" s="46">
        <v>8.4905660377358494</v>
      </c>
      <c r="AG26" s="40">
        <v>1.8867924528301889</v>
      </c>
    </row>
    <row r="27" spans="2:33" x14ac:dyDescent="0.15">
      <c r="B27" s="14" t="s">
        <v>28</v>
      </c>
      <c r="C27" s="15">
        <v>121</v>
      </c>
      <c r="D27" s="38">
        <v>21.487603305785129</v>
      </c>
      <c r="E27" s="39">
        <v>3.3057851239669418</v>
      </c>
      <c r="F27" s="39">
        <v>23.966942148760332</v>
      </c>
      <c r="G27" s="39">
        <v>3.3057851239669418</v>
      </c>
      <c r="H27" s="39">
        <v>9.9173553719008272</v>
      </c>
      <c r="I27" s="39">
        <v>6.6115702479338836</v>
      </c>
      <c r="J27" s="39">
        <v>8.2644628099173563</v>
      </c>
      <c r="K27" s="39">
        <v>9.9173553719008272</v>
      </c>
      <c r="L27" s="46">
        <v>9.0909090909090917</v>
      </c>
      <c r="M27" s="46">
        <v>64.462809917355372</v>
      </c>
      <c r="N27" s="46">
        <v>54.54545454545454</v>
      </c>
      <c r="O27" s="46">
        <v>34.710743801652903</v>
      </c>
      <c r="P27" s="46">
        <v>3.3057851239669418</v>
      </c>
      <c r="Q27" s="46">
        <v>24.793388429752071</v>
      </c>
      <c r="R27" s="46">
        <v>4.9586776859504136</v>
      </c>
      <c r="S27" s="46">
        <v>33.057851239669432</v>
      </c>
      <c r="T27" s="46">
        <v>1.6528925619834709</v>
      </c>
      <c r="U27" s="46">
        <v>47.107438016528917</v>
      </c>
      <c r="V27" s="46">
        <v>9.0909090909090917</v>
      </c>
      <c r="W27" s="46">
        <v>0.82644628099173556</v>
      </c>
      <c r="X27" s="46">
        <v>1.6528925619834709</v>
      </c>
      <c r="Y27" s="46"/>
      <c r="Z27" s="46">
        <v>3.3057851239669418</v>
      </c>
      <c r="AA27" s="46">
        <v>2.4793388429752068</v>
      </c>
      <c r="AB27" s="46">
        <v>36.363636363636367</v>
      </c>
      <c r="AC27" s="46">
        <v>0.82644628099173556</v>
      </c>
      <c r="AD27" s="46"/>
      <c r="AE27" s="46"/>
      <c r="AF27" s="46">
        <v>4.1322314049586781</v>
      </c>
      <c r="AG27" s="40"/>
    </row>
    <row r="28" spans="2:33" x14ac:dyDescent="0.15">
      <c r="B28" s="14" t="s">
        <v>29</v>
      </c>
      <c r="C28" s="15">
        <v>47</v>
      </c>
      <c r="D28" s="38">
        <v>4.2553191489361701</v>
      </c>
      <c r="E28" s="39"/>
      <c r="F28" s="39">
        <v>8.5106382978723403</v>
      </c>
      <c r="G28" s="39"/>
      <c r="H28" s="39">
        <v>2.1276595744680851</v>
      </c>
      <c r="I28" s="39"/>
      <c r="J28" s="39"/>
      <c r="K28" s="39"/>
      <c r="L28" s="46">
        <v>4.2553191489361701</v>
      </c>
      <c r="M28" s="46">
        <v>76.59574468085107</v>
      </c>
      <c r="N28" s="46">
        <v>44.680851063829778</v>
      </c>
      <c r="O28" s="46">
        <v>10.638297872340431</v>
      </c>
      <c r="P28" s="46">
        <v>4.2553191489361701</v>
      </c>
      <c r="Q28" s="46">
        <v>4.2553191489361701</v>
      </c>
      <c r="R28" s="46">
        <v>14.893617021276601</v>
      </c>
      <c r="S28" s="46">
        <v>17.021276595744681</v>
      </c>
      <c r="T28" s="46">
        <v>10.638297872340431</v>
      </c>
      <c r="U28" s="46">
        <v>23.404255319148941</v>
      </c>
      <c r="V28" s="46">
        <v>14.893617021276601</v>
      </c>
      <c r="W28" s="46">
        <v>2.1276595744680851</v>
      </c>
      <c r="X28" s="46">
        <v>2.1276595744680851</v>
      </c>
      <c r="Y28" s="46"/>
      <c r="Z28" s="46">
        <v>2.1276595744680851</v>
      </c>
      <c r="AA28" s="46">
        <v>8.5106382978723403</v>
      </c>
      <c r="AB28" s="46">
        <v>6.3829787234042552</v>
      </c>
      <c r="AC28" s="46"/>
      <c r="AD28" s="46"/>
      <c r="AE28" s="46"/>
      <c r="AF28" s="46">
        <v>21.276595744680851</v>
      </c>
      <c r="AG28" s="40">
        <v>6.3829787234042552</v>
      </c>
    </row>
    <row r="29" spans="2:33" x14ac:dyDescent="0.15">
      <c r="B29" s="14" t="s">
        <v>30</v>
      </c>
      <c r="C29" s="15">
        <v>10</v>
      </c>
      <c r="D29" s="38">
        <v>10</v>
      </c>
      <c r="E29" s="39"/>
      <c r="F29" s="39"/>
      <c r="G29" s="39"/>
      <c r="H29" s="39"/>
      <c r="I29" s="39"/>
      <c r="J29" s="39"/>
      <c r="K29" s="39"/>
      <c r="L29" s="46"/>
      <c r="M29" s="46">
        <v>70</v>
      </c>
      <c r="N29" s="46">
        <v>50</v>
      </c>
      <c r="O29" s="46">
        <v>70</v>
      </c>
      <c r="P29" s="46">
        <v>40</v>
      </c>
      <c r="Q29" s="46">
        <v>20</v>
      </c>
      <c r="R29" s="46">
        <v>30</v>
      </c>
      <c r="S29" s="46">
        <v>10</v>
      </c>
      <c r="T29" s="46"/>
      <c r="U29" s="46">
        <v>50</v>
      </c>
      <c r="V29" s="46"/>
      <c r="W29" s="46"/>
      <c r="X29" s="46"/>
      <c r="Y29" s="46"/>
      <c r="Z29" s="46"/>
      <c r="AA29" s="46">
        <v>10</v>
      </c>
      <c r="AB29" s="46">
        <v>20</v>
      </c>
      <c r="AC29" s="46"/>
      <c r="AD29" s="46"/>
      <c r="AE29" s="46"/>
      <c r="AF29" s="46"/>
      <c r="AG29" s="40"/>
    </row>
    <row r="30" spans="2:33" x14ac:dyDescent="0.15">
      <c r="B30" s="14" t="s">
        <v>31</v>
      </c>
      <c r="C30" s="15">
        <v>42</v>
      </c>
      <c r="D30" s="38">
        <v>9.5238095238095237</v>
      </c>
      <c r="E30" s="39">
        <v>2.3809523809523809</v>
      </c>
      <c r="F30" s="39">
        <v>4.7619047619047619</v>
      </c>
      <c r="G30" s="39">
        <v>2.3809523809523809</v>
      </c>
      <c r="H30" s="39">
        <v>4.7619047619047619</v>
      </c>
      <c r="I30" s="39">
        <v>4.7619047619047619</v>
      </c>
      <c r="J30" s="39">
        <v>9.5238095238095237</v>
      </c>
      <c r="K30" s="39">
        <v>2.3809523809523809</v>
      </c>
      <c r="L30" s="46">
        <v>21.428571428571431</v>
      </c>
      <c r="M30" s="46">
        <v>54.761904761904773</v>
      </c>
      <c r="N30" s="46">
        <v>71.428571428571431</v>
      </c>
      <c r="O30" s="46">
        <v>28.571428571428569</v>
      </c>
      <c r="P30" s="46">
        <v>11.9047619047619</v>
      </c>
      <c r="Q30" s="46">
        <v>23.80952380952381</v>
      </c>
      <c r="R30" s="46">
        <v>4.7619047619047619</v>
      </c>
      <c r="S30" s="46">
        <v>21.428571428571431</v>
      </c>
      <c r="T30" s="46">
        <v>2.3809523809523809</v>
      </c>
      <c r="U30" s="46">
        <v>42.857142857142847</v>
      </c>
      <c r="V30" s="46">
        <v>16.666666666666661</v>
      </c>
      <c r="W30" s="46"/>
      <c r="X30" s="46"/>
      <c r="Y30" s="46"/>
      <c r="Z30" s="46"/>
      <c r="AA30" s="46">
        <v>7.1428571428571423</v>
      </c>
      <c r="AB30" s="46">
        <v>33.333333333333329</v>
      </c>
      <c r="AC30" s="46"/>
      <c r="AD30" s="46">
        <v>4.7619047619047619</v>
      </c>
      <c r="AE30" s="46"/>
      <c r="AF30" s="46">
        <v>2.3809523809523809</v>
      </c>
      <c r="AG30" s="40">
        <v>4.7619047619047619</v>
      </c>
    </row>
    <row r="31" spans="2:33" ht="15" customHeight="1" thickBot="1" x14ac:dyDescent="0.2">
      <c r="B31" s="16" t="s">
        <v>32</v>
      </c>
      <c r="C31" s="17">
        <v>7</v>
      </c>
      <c r="D31" s="41"/>
      <c r="E31" s="42"/>
      <c r="F31" s="42"/>
      <c r="G31" s="42"/>
      <c r="H31" s="42"/>
      <c r="I31" s="42"/>
      <c r="J31" s="42"/>
      <c r="K31" s="42">
        <v>14.285714285714279</v>
      </c>
      <c r="L31" s="47"/>
      <c r="M31" s="47">
        <v>71.428571428571431</v>
      </c>
      <c r="N31" s="47">
        <v>42.857142857142847</v>
      </c>
      <c r="O31" s="47">
        <v>28.571428571428569</v>
      </c>
      <c r="P31" s="47">
        <v>28.571428571428569</v>
      </c>
      <c r="Q31" s="47">
        <v>42.857142857142847</v>
      </c>
      <c r="R31" s="47"/>
      <c r="S31" s="47">
        <v>14.285714285714279</v>
      </c>
      <c r="T31" s="47"/>
      <c r="U31" s="47">
        <v>14.285714285714279</v>
      </c>
      <c r="V31" s="47"/>
      <c r="W31" s="47"/>
      <c r="X31" s="47"/>
      <c r="Y31" s="47"/>
      <c r="Z31" s="47"/>
      <c r="AA31" s="47">
        <v>14.285714285714279</v>
      </c>
      <c r="AB31" s="47"/>
      <c r="AC31" s="47"/>
      <c r="AD31" s="47"/>
      <c r="AE31" s="47"/>
      <c r="AF31" s="47"/>
      <c r="AG31" s="43">
        <v>14.285714285714279</v>
      </c>
    </row>
    <row r="32" spans="2:33" ht="15" customHeight="1" thickBot="1" x14ac:dyDescent="0.2">
      <c r="B32" s="10" t="s">
        <v>33</v>
      </c>
      <c r="C32" s="11">
        <f>IF(SUM(C23:C31,C9:C21)=0,"",SUM(C23:C31,C9:C21))</f>
        <v>871</v>
      </c>
      <c r="D32" s="32">
        <v>23.995407577497129</v>
      </c>
      <c r="E32" s="33">
        <v>6.0849598163030993</v>
      </c>
      <c r="F32" s="33">
        <v>22.61768082663605</v>
      </c>
      <c r="G32" s="33">
        <v>3.788748564867968</v>
      </c>
      <c r="H32" s="33">
        <v>9.6440872560275537</v>
      </c>
      <c r="I32" s="33">
        <v>7.1182548794489104</v>
      </c>
      <c r="J32" s="33">
        <v>7.1182548794489104</v>
      </c>
      <c r="K32" s="33">
        <v>15.6142365097589</v>
      </c>
      <c r="L32" s="44">
        <v>4.7072330654420211</v>
      </c>
      <c r="M32" s="44">
        <v>65.097588978185996</v>
      </c>
      <c r="N32" s="44">
        <v>51.20551090700345</v>
      </c>
      <c r="O32" s="44">
        <v>28.013777267508608</v>
      </c>
      <c r="P32" s="44">
        <v>7.003444316877153</v>
      </c>
      <c r="Q32" s="44">
        <v>36.969001148105633</v>
      </c>
      <c r="R32" s="44">
        <v>9.758897818599312</v>
      </c>
      <c r="S32" s="44">
        <v>15.26980482204363</v>
      </c>
      <c r="T32" s="44">
        <v>2.525832376578645</v>
      </c>
      <c r="U32" s="44">
        <v>35.132032146957521</v>
      </c>
      <c r="V32" s="44">
        <v>8.151549942594718</v>
      </c>
      <c r="W32" s="44">
        <v>0.34443168771526977</v>
      </c>
      <c r="X32" s="44">
        <v>0.45924225028702642</v>
      </c>
      <c r="Y32" s="44">
        <v>0.34443168771526977</v>
      </c>
      <c r="Z32" s="44">
        <v>0.80367393800229625</v>
      </c>
      <c r="AA32" s="44">
        <v>6.6590126291618823</v>
      </c>
      <c r="AB32" s="44">
        <v>19.288174512055111</v>
      </c>
      <c r="AC32" s="44">
        <v>2.1814006888633748</v>
      </c>
      <c r="AD32" s="44">
        <v>0.45924225028702642</v>
      </c>
      <c r="AE32" s="44"/>
      <c r="AF32" s="44">
        <v>5.7405281285878296</v>
      </c>
      <c r="AG32" s="34">
        <v>2.7554535017221582</v>
      </c>
    </row>
    <row r="33" spans="2:33" x14ac:dyDescent="0.15">
      <c r="B33"/>
      <c r="C33" s="24"/>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row>
    <row r="34" spans="2:33" x14ac:dyDescent="0.15">
      <c r="B34" t="s">
        <v>66</v>
      </c>
      <c r="C34" s="24"/>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2:33" ht="15" customHeight="1" thickBot="1" x14ac:dyDescent="0.2">
      <c r="B35"/>
      <c r="C35" s="24"/>
      <c r="D35"/>
      <c r="E35"/>
      <c r="F35"/>
      <c r="G35"/>
      <c r="H35"/>
      <c r="I35"/>
      <c r="J35"/>
      <c r="K35"/>
      <c r="L35"/>
      <c r="M35"/>
      <c r="N35"/>
      <c r="O35"/>
      <c r="P35"/>
      <c r="Q35"/>
      <c r="R35"/>
      <c r="S35"/>
      <c r="T35"/>
      <c r="U35"/>
      <c r="V35"/>
      <c r="W35"/>
      <c r="X35"/>
      <c r="Y35"/>
      <c r="Z35"/>
      <c r="AA35"/>
      <c r="AB35"/>
      <c r="AC35"/>
      <c r="AD35"/>
      <c r="AE35"/>
      <c r="AF35"/>
      <c r="AG35" t="s">
        <v>2</v>
      </c>
    </row>
    <row r="36" spans="2:33" ht="75.95" customHeight="1" thickBot="1" x14ac:dyDescent="0.2">
      <c r="B36" s="4"/>
      <c r="C36" s="5" t="s">
        <v>3</v>
      </c>
      <c r="D36" s="6" t="s">
        <v>36</v>
      </c>
      <c r="E36" s="7" t="s">
        <v>37</v>
      </c>
      <c r="F36" s="7" t="s">
        <v>38</v>
      </c>
      <c r="G36" s="7" t="s">
        <v>39</v>
      </c>
      <c r="H36" s="7" t="s">
        <v>40</v>
      </c>
      <c r="I36" s="7" t="s">
        <v>41</v>
      </c>
      <c r="J36" s="7" t="s">
        <v>42</v>
      </c>
      <c r="K36" s="7" t="s">
        <v>43</v>
      </c>
      <c r="L36" s="8" t="s">
        <v>44</v>
      </c>
      <c r="M36" s="8" t="s">
        <v>45</v>
      </c>
      <c r="N36" s="8" t="s">
        <v>46</v>
      </c>
      <c r="O36" s="8" t="s">
        <v>47</v>
      </c>
      <c r="P36" s="8" t="s">
        <v>48</v>
      </c>
      <c r="Q36" s="8" t="s">
        <v>49</v>
      </c>
      <c r="R36" s="8" t="s">
        <v>50</v>
      </c>
      <c r="S36" s="8" t="s">
        <v>51</v>
      </c>
      <c r="T36" s="8" t="s">
        <v>52</v>
      </c>
      <c r="U36" s="8" t="s">
        <v>53</v>
      </c>
      <c r="V36" s="8" t="s">
        <v>54</v>
      </c>
      <c r="W36" s="8" t="s">
        <v>55</v>
      </c>
      <c r="X36" s="8" t="s">
        <v>56</v>
      </c>
      <c r="Y36" s="8" t="s">
        <v>57</v>
      </c>
      <c r="Z36" s="8" t="s">
        <v>58</v>
      </c>
      <c r="AA36" s="8" t="s">
        <v>59</v>
      </c>
      <c r="AB36" s="8" t="s">
        <v>60</v>
      </c>
      <c r="AC36" s="8" t="s">
        <v>61</v>
      </c>
      <c r="AD36" s="8" t="s">
        <v>62</v>
      </c>
      <c r="AE36" s="8" t="s">
        <v>63</v>
      </c>
      <c r="AF36" s="8" t="s">
        <v>64</v>
      </c>
      <c r="AG36" s="9" t="s">
        <v>65</v>
      </c>
    </row>
    <row r="37" spans="2:33" ht="15" customHeight="1" thickBot="1" x14ac:dyDescent="0.2">
      <c r="B37" s="10" t="s">
        <v>9</v>
      </c>
      <c r="C37" s="11">
        <f>IF(SUM(C38:C50)=0,"",SUM(C38:C50))</f>
        <v>341</v>
      </c>
      <c r="D37" s="32">
        <v>36.070381231671547</v>
      </c>
      <c r="E37" s="33">
        <v>17.595307917888569</v>
      </c>
      <c r="F37" s="33">
        <v>31.378299120234601</v>
      </c>
      <c r="G37" s="33">
        <v>19.35483870967742</v>
      </c>
      <c r="H37" s="33">
        <v>1.173020527859238</v>
      </c>
      <c r="I37" s="33">
        <v>1.173020527859238</v>
      </c>
      <c r="J37" s="33">
        <v>0.5865102639296188</v>
      </c>
      <c r="K37" s="33">
        <v>2.6392961876832839</v>
      </c>
      <c r="L37" s="44">
        <v>4.9853372434017604</v>
      </c>
      <c r="M37" s="44">
        <v>6.1583577712609969</v>
      </c>
      <c r="N37" s="44">
        <v>2.6392961876832839</v>
      </c>
      <c r="O37" s="44">
        <v>0.5865102639296188</v>
      </c>
      <c r="P37" s="44">
        <v>2.0527859237536661</v>
      </c>
      <c r="Q37" s="44">
        <v>15.5425219941349</v>
      </c>
      <c r="R37" s="44">
        <v>2.0527859237536661</v>
      </c>
      <c r="S37" s="44">
        <v>15.5425219941349</v>
      </c>
      <c r="T37" s="44">
        <v>16.715542521994131</v>
      </c>
      <c r="U37" s="44">
        <v>6.1583577712609969</v>
      </c>
      <c r="V37" s="44">
        <v>4.3988269794721413</v>
      </c>
      <c r="W37" s="44">
        <v>14.66275659824047</v>
      </c>
      <c r="X37" s="44">
        <v>0.5865102639296188</v>
      </c>
      <c r="Y37" s="44">
        <v>7.6246334310850443</v>
      </c>
      <c r="Z37" s="44">
        <v>9.9706744868035191</v>
      </c>
      <c r="AA37" s="44">
        <v>21.994134897360698</v>
      </c>
      <c r="AB37" s="44">
        <v>15.24926686217009</v>
      </c>
      <c r="AC37" s="44">
        <v>24.9266862170088</v>
      </c>
      <c r="AD37" s="44">
        <v>27.859237536656892</v>
      </c>
      <c r="AE37" s="44">
        <v>3.225806451612903</v>
      </c>
      <c r="AF37" s="44">
        <v>0.2932551319648094</v>
      </c>
      <c r="AG37" s="34">
        <v>0.5865102639296188</v>
      </c>
    </row>
    <row r="38" spans="2:33" x14ac:dyDescent="0.15">
      <c r="B38" s="12" t="s">
        <v>10</v>
      </c>
      <c r="C38" s="13">
        <v>21</v>
      </c>
      <c r="D38" s="35">
        <v>9.5238095238095237</v>
      </c>
      <c r="E38" s="36">
        <v>4.7619047619047619</v>
      </c>
      <c r="F38" s="36">
        <v>9.5238095238095237</v>
      </c>
      <c r="G38" s="36">
        <v>4.7619047619047619</v>
      </c>
      <c r="H38" s="36"/>
      <c r="I38" s="36"/>
      <c r="J38" s="36"/>
      <c r="K38" s="36">
        <v>4.7619047619047619</v>
      </c>
      <c r="L38" s="45">
        <v>19.047619047619051</v>
      </c>
      <c r="M38" s="45">
        <v>28.571428571428569</v>
      </c>
      <c r="N38" s="45">
        <v>9.5238095238095237</v>
      </c>
      <c r="O38" s="45"/>
      <c r="P38" s="45">
        <v>4.7619047619047619</v>
      </c>
      <c r="Q38" s="45">
        <v>19.047619047619051</v>
      </c>
      <c r="R38" s="45">
        <v>4.7619047619047619</v>
      </c>
      <c r="S38" s="45">
        <v>9.5238095238095237</v>
      </c>
      <c r="T38" s="45">
        <v>42.857142857142847</v>
      </c>
      <c r="U38" s="45"/>
      <c r="V38" s="45">
        <v>9.5238095238095237</v>
      </c>
      <c r="W38" s="45">
        <v>57.142857142857139</v>
      </c>
      <c r="X38" s="45"/>
      <c r="Y38" s="45"/>
      <c r="Z38" s="45"/>
      <c r="AA38" s="45">
        <v>28.571428571428569</v>
      </c>
      <c r="AB38" s="45">
        <v>14.285714285714279</v>
      </c>
      <c r="AC38" s="45">
        <v>42.857142857142847</v>
      </c>
      <c r="AD38" s="45">
        <v>28.571428571428569</v>
      </c>
      <c r="AE38" s="45"/>
      <c r="AF38" s="45"/>
      <c r="AG38" s="37"/>
    </row>
    <row r="39" spans="2:33" x14ac:dyDescent="0.15">
      <c r="B39" s="14" t="s">
        <v>11</v>
      </c>
      <c r="C39" s="15">
        <v>16</v>
      </c>
      <c r="D39" s="38">
        <v>25</v>
      </c>
      <c r="E39" s="39">
        <v>31.25</v>
      </c>
      <c r="F39" s="39">
        <v>37.5</v>
      </c>
      <c r="G39" s="39"/>
      <c r="H39" s="39"/>
      <c r="I39" s="39"/>
      <c r="J39" s="39">
        <v>6.25</v>
      </c>
      <c r="K39" s="39"/>
      <c r="L39" s="46">
        <v>12.5</v>
      </c>
      <c r="M39" s="46">
        <v>6.25</v>
      </c>
      <c r="N39" s="46"/>
      <c r="O39" s="46"/>
      <c r="P39" s="46"/>
      <c r="Q39" s="46">
        <v>25</v>
      </c>
      <c r="R39" s="46"/>
      <c r="S39" s="46"/>
      <c r="T39" s="46">
        <v>12.5</v>
      </c>
      <c r="U39" s="46"/>
      <c r="V39" s="46">
        <v>6.25</v>
      </c>
      <c r="W39" s="46">
        <v>18.75</v>
      </c>
      <c r="X39" s="46">
        <v>6.25</v>
      </c>
      <c r="Y39" s="46"/>
      <c r="Z39" s="46">
        <v>12.5</v>
      </c>
      <c r="AA39" s="46">
        <v>6.25</v>
      </c>
      <c r="AB39" s="46">
        <v>25</v>
      </c>
      <c r="AC39" s="46">
        <v>31.25</v>
      </c>
      <c r="AD39" s="46">
        <v>18.75</v>
      </c>
      <c r="AE39" s="46"/>
      <c r="AF39" s="46"/>
      <c r="AG39" s="40"/>
    </row>
    <row r="40" spans="2:33" x14ac:dyDescent="0.15">
      <c r="B40" s="14" t="s">
        <v>377</v>
      </c>
      <c r="C40" s="15">
        <v>6</v>
      </c>
      <c r="D40" s="38">
        <v>33.333333333333329</v>
      </c>
      <c r="E40" s="39">
        <v>33.333333333333329</v>
      </c>
      <c r="F40" s="39">
        <v>33.333333333333329</v>
      </c>
      <c r="G40" s="39">
        <v>50</v>
      </c>
      <c r="H40" s="39"/>
      <c r="I40" s="39"/>
      <c r="J40" s="39"/>
      <c r="K40" s="39"/>
      <c r="L40" s="46"/>
      <c r="M40" s="46">
        <v>33.333333333333329</v>
      </c>
      <c r="N40" s="46"/>
      <c r="O40" s="46"/>
      <c r="P40" s="46"/>
      <c r="Q40" s="46"/>
      <c r="R40" s="46"/>
      <c r="S40" s="46"/>
      <c r="T40" s="46">
        <v>33.333333333333329</v>
      </c>
      <c r="U40" s="46"/>
      <c r="V40" s="46"/>
      <c r="W40" s="46"/>
      <c r="X40" s="46"/>
      <c r="Y40" s="46"/>
      <c r="Z40" s="46"/>
      <c r="AA40" s="46"/>
      <c r="AB40" s="46"/>
      <c r="AC40" s="46">
        <v>50</v>
      </c>
      <c r="AD40" s="46">
        <v>33.333333333333329</v>
      </c>
      <c r="AE40" s="46">
        <v>16.666666666666661</v>
      </c>
      <c r="AF40" s="46"/>
      <c r="AG40" s="40"/>
    </row>
    <row r="41" spans="2:33" x14ac:dyDescent="0.15">
      <c r="B41" s="14" t="s">
        <v>13</v>
      </c>
      <c r="C41" s="15">
        <v>60</v>
      </c>
      <c r="D41" s="38">
        <v>41.666666666666671</v>
      </c>
      <c r="E41" s="39">
        <v>23.333333333333329</v>
      </c>
      <c r="F41" s="39">
        <v>40</v>
      </c>
      <c r="G41" s="39">
        <v>16.666666666666661</v>
      </c>
      <c r="H41" s="39">
        <v>3.333333333333333</v>
      </c>
      <c r="I41" s="39"/>
      <c r="J41" s="39">
        <v>1.666666666666667</v>
      </c>
      <c r="K41" s="39">
        <v>3.333333333333333</v>
      </c>
      <c r="L41" s="46">
        <v>11.66666666666667</v>
      </c>
      <c r="M41" s="46">
        <v>8.3333333333333321</v>
      </c>
      <c r="N41" s="46">
        <v>5</v>
      </c>
      <c r="O41" s="46">
        <v>1.666666666666667</v>
      </c>
      <c r="P41" s="46">
        <v>1.666666666666667</v>
      </c>
      <c r="Q41" s="46">
        <v>18.333333333333329</v>
      </c>
      <c r="R41" s="46">
        <v>1.666666666666667</v>
      </c>
      <c r="S41" s="46">
        <v>3.333333333333333</v>
      </c>
      <c r="T41" s="46">
        <v>21.666666666666671</v>
      </c>
      <c r="U41" s="46">
        <v>1.666666666666667</v>
      </c>
      <c r="V41" s="46">
        <v>11.66666666666667</v>
      </c>
      <c r="W41" s="46">
        <v>26.666666666666671</v>
      </c>
      <c r="X41" s="46"/>
      <c r="Y41" s="46"/>
      <c r="Z41" s="46">
        <v>13.33333333333333</v>
      </c>
      <c r="AA41" s="46">
        <v>10</v>
      </c>
      <c r="AB41" s="46">
        <v>10</v>
      </c>
      <c r="AC41" s="46">
        <v>20</v>
      </c>
      <c r="AD41" s="46">
        <v>28.333333333333329</v>
      </c>
      <c r="AE41" s="46">
        <v>8.3333333333333321</v>
      </c>
      <c r="AF41" s="46"/>
      <c r="AG41" s="40"/>
    </row>
    <row r="42" spans="2:33" x14ac:dyDescent="0.15">
      <c r="B42" s="14" t="s">
        <v>14</v>
      </c>
      <c r="C42" s="15">
        <v>5</v>
      </c>
      <c r="D42" s="38">
        <v>60</v>
      </c>
      <c r="E42" s="39">
        <v>40</v>
      </c>
      <c r="F42" s="39">
        <v>60</v>
      </c>
      <c r="G42" s="39">
        <v>20</v>
      </c>
      <c r="H42" s="39"/>
      <c r="I42" s="39"/>
      <c r="J42" s="39"/>
      <c r="K42" s="39"/>
      <c r="L42" s="46"/>
      <c r="M42" s="46"/>
      <c r="N42" s="46"/>
      <c r="O42" s="46"/>
      <c r="P42" s="46"/>
      <c r="Q42" s="46"/>
      <c r="R42" s="46"/>
      <c r="S42" s="46"/>
      <c r="T42" s="46"/>
      <c r="U42" s="46"/>
      <c r="V42" s="46"/>
      <c r="W42" s="46"/>
      <c r="X42" s="46"/>
      <c r="Y42" s="46"/>
      <c r="Z42" s="46"/>
      <c r="AA42" s="46">
        <v>20</v>
      </c>
      <c r="AB42" s="46">
        <v>60</v>
      </c>
      <c r="AC42" s="46">
        <v>20</v>
      </c>
      <c r="AD42" s="46">
        <v>80</v>
      </c>
      <c r="AE42" s="46"/>
      <c r="AF42" s="46"/>
      <c r="AG42" s="40"/>
    </row>
    <row r="43" spans="2:33" x14ac:dyDescent="0.15">
      <c r="B43" s="14" t="s">
        <v>15</v>
      </c>
      <c r="C43" s="15">
        <v>18</v>
      </c>
      <c r="D43" s="38">
        <v>38.888888888888893</v>
      </c>
      <c r="E43" s="39">
        <v>16.666666666666661</v>
      </c>
      <c r="F43" s="39">
        <v>22.222222222222221</v>
      </c>
      <c r="G43" s="39">
        <v>22.222222222222221</v>
      </c>
      <c r="H43" s="39"/>
      <c r="I43" s="39"/>
      <c r="J43" s="39"/>
      <c r="K43" s="39"/>
      <c r="L43" s="46"/>
      <c r="M43" s="46"/>
      <c r="N43" s="46"/>
      <c r="O43" s="46"/>
      <c r="P43" s="46"/>
      <c r="Q43" s="46">
        <v>5.5555555555555554</v>
      </c>
      <c r="R43" s="46"/>
      <c r="S43" s="46">
        <v>33.333333333333329</v>
      </c>
      <c r="T43" s="46">
        <v>16.666666666666661</v>
      </c>
      <c r="U43" s="46">
        <v>11.111111111111111</v>
      </c>
      <c r="V43" s="46"/>
      <c r="W43" s="46">
        <v>11.111111111111111</v>
      </c>
      <c r="X43" s="46"/>
      <c r="Y43" s="46">
        <v>16.666666666666661</v>
      </c>
      <c r="Z43" s="46">
        <v>5.5555555555555554</v>
      </c>
      <c r="AA43" s="46">
        <v>16.666666666666661</v>
      </c>
      <c r="AB43" s="46">
        <v>38.888888888888893</v>
      </c>
      <c r="AC43" s="46">
        <v>66.666666666666657</v>
      </c>
      <c r="AD43" s="46">
        <v>27.777777777777779</v>
      </c>
      <c r="AE43" s="46"/>
      <c r="AF43" s="46"/>
      <c r="AG43" s="40"/>
    </row>
    <row r="44" spans="2:33" x14ac:dyDescent="0.15">
      <c r="B44" s="14" t="s">
        <v>16</v>
      </c>
      <c r="C44" s="15">
        <v>19</v>
      </c>
      <c r="D44" s="38">
        <v>26.315789473684209</v>
      </c>
      <c r="E44" s="39">
        <v>21.05263157894737</v>
      </c>
      <c r="F44" s="39">
        <v>31.578947368421051</v>
      </c>
      <c r="G44" s="39">
        <v>15.789473684210529</v>
      </c>
      <c r="H44" s="39"/>
      <c r="I44" s="39"/>
      <c r="J44" s="39"/>
      <c r="K44" s="39"/>
      <c r="L44" s="46"/>
      <c r="M44" s="46">
        <v>5.2631578947368416</v>
      </c>
      <c r="N44" s="46"/>
      <c r="O44" s="46"/>
      <c r="P44" s="46">
        <v>5.2631578947368416</v>
      </c>
      <c r="Q44" s="46">
        <v>10.52631578947368</v>
      </c>
      <c r="R44" s="46">
        <v>5.2631578947368416</v>
      </c>
      <c r="S44" s="46">
        <v>26.315789473684209</v>
      </c>
      <c r="T44" s="46">
        <v>10.52631578947368</v>
      </c>
      <c r="U44" s="46">
        <v>10.52631578947368</v>
      </c>
      <c r="V44" s="46"/>
      <c r="W44" s="46"/>
      <c r="X44" s="46">
        <v>5.2631578947368416</v>
      </c>
      <c r="Y44" s="46">
        <v>5.2631578947368416</v>
      </c>
      <c r="Z44" s="46">
        <v>15.789473684210529</v>
      </c>
      <c r="AA44" s="46">
        <v>15.789473684210529</v>
      </c>
      <c r="AB44" s="46">
        <v>21.05263157894737</v>
      </c>
      <c r="AC44" s="46">
        <v>15.789473684210529</v>
      </c>
      <c r="AD44" s="46">
        <v>21.05263157894737</v>
      </c>
      <c r="AE44" s="46"/>
      <c r="AF44" s="46"/>
      <c r="AG44" s="40"/>
    </row>
    <row r="45" spans="2:33" x14ac:dyDescent="0.15">
      <c r="B45" s="14" t="s">
        <v>17</v>
      </c>
      <c r="C45" s="15">
        <v>19</v>
      </c>
      <c r="D45" s="38">
        <v>42.105263157894733</v>
      </c>
      <c r="E45" s="39">
        <v>15.789473684210529</v>
      </c>
      <c r="F45" s="39">
        <v>26.315789473684209</v>
      </c>
      <c r="G45" s="39">
        <v>15.789473684210529</v>
      </c>
      <c r="H45" s="39"/>
      <c r="I45" s="39">
        <v>5.2631578947368416</v>
      </c>
      <c r="J45" s="39"/>
      <c r="K45" s="39">
        <v>10.52631578947368</v>
      </c>
      <c r="L45" s="46"/>
      <c r="M45" s="46">
        <v>5.2631578947368416</v>
      </c>
      <c r="N45" s="46"/>
      <c r="O45" s="46"/>
      <c r="P45" s="46">
        <v>15.789473684210529</v>
      </c>
      <c r="Q45" s="46">
        <v>21.05263157894737</v>
      </c>
      <c r="R45" s="46"/>
      <c r="S45" s="46">
        <v>21.05263157894737</v>
      </c>
      <c r="T45" s="46">
        <v>10.52631578947368</v>
      </c>
      <c r="U45" s="46"/>
      <c r="V45" s="46"/>
      <c r="W45" s="46">
        <v>10.52631578947368</v>
      </c>
      <c r="X45" s="46"/>
      <c r="Y45" s="46">
        <v>5.2631578947368416</v>
      </c>
      <c r="Z45" s="46">
        <v>5.2631578947368416</v>
      </c>
      <c r="AA45" s="46">
        <v>15.789473684210529</v>
      </c>
      <c r="AB45" s="46">
        <v>10.52631578947368</v>
      </c>
      <c r="AC45" s="46">
        <v>15.789473684210529</v>
      </c>
      <c r="AD45" s="46">
        <v>42.105263157894733</v>
      </c>
      <c r="AE45" s="46">
        <v>5.2631578947368416</v>
      </c>
      <c r="AF45" s="46"/>
      <c r="AG45" s="40"/>
    </row>
    <row r="46" spans="2:33" x14ac:dyDescent="0.15">
      <c r="B46" s="14" t="s">
        <v>18</v>
      </c>
      <c r="C46" s="15">
        <v>53</v>
      </c>
      <c r="D46" s="38">
        <v>37.735849056603783</v>
      </c>
      <c r="E46" s="39">
        <v>15.09433962264151</v>
      </c>
      <c r="F46" s="39">
        <v>20.754716981132081</v>
      </c>
      <c r="G46" s="39">
        <v>22.64150943396227</v>
      </c>
      <c r="H46" s="39">
        <v>1.8867924528301889</v>
      </c>
      <c r="I46" s="39">
        <v>3.773584905660377</v>
      </c>
      <c r="J46" s="39"/>
      <c r="K46" s="39">
        <v>3.773584905660377</v>
      </c>
      <c r="L46" s="46">
        <v>3.773584905660377</v>
      </c>
      <c r="M46" s="46">
        <v>5.6603773584905666</v>
      </c>
      <c r="N46" s="46">
        <v>1.8867924528301889</v>
      </c>
      <c r="O46" s="46">
        <v>1.8867924528301889</v>
      </c>
      <c r="P46" s="46">
        <v>1.8867924528301889</v>
      </c>
      <c r="Q46" s="46">
        <v>16.981132075471699</v>
      </c>
      <c r="R46" s="46">
        <v>1.8867924528301889</v>
      </c>
      <c r="S46" s="46">
        <v>26.415094339622641</v>
      </c>
      <c r="T46" s="46">
        <v>7.5471698113207548</v>
      </c>
      <c r="U46" s="46">
        <v>13.20754716981132</v>
      </c>
      <c r="V46" s="46">
        <v>1.8867924528301889</v>
      </c>
      <c r="W46" s="46">
        <v>3.773584905660377</v>
      </c>
      <c r="X46" s="46"/>
      <c r="Y46" s="46">
        <v>11.32075471698113</v>
      </c>
      <c r="Z46" s="46">
        <v>7.5471698113207548</v>
      </c>
      <c r="AA46" s="46">
        <v>26.415094339622641</v>
      </c>
      <c r="AB46" s="46">
        <v>11.32075471698113</v>
      </c>
      <c r="AC46" s="46">
        <v>30.188679245283019</v>
      </c>
      <c r="AD46" s="46">
        <v>26.415094339622641</v>
      </c>
      <c r="AE46" s="46">
        <v>1.8867924528301889</v>
      </c>
      <c r="AF46" s="46"/>
      <c r="AG46" s="40">
        <v>1.8867924528301889</v>
      </c>
    </row>
    <row r="47" spans="2:33" x14ac:dyDescent="0.15">
      <c r="B47" s="14" t="s">
        <v>19</v>
      </c>
      <c r="C47" s="15">
        <v>34</v>
      </c>
      <c r="D47" s="38">
        <v>47.058823529411761</v>
      </c>
      <c r="E47" s="39">
        <v>23.52941176470588</v>
      </c>
      <c r="F47" s="39">
        <v>41.17647058823529</v>
      </c>
      <c r="G47" s="39">
        <v>14.705882352941179</v>
      </c>
      <c r="H47" s="39"/>
      <c r="I47" s="39">
        <v>2.9411764705882351</v>
      </c>
      <c r="J47" s="39"/>
      <c r="K47" s="39"/>
      <c r="L47" s="46">
        <v>2.9411764705882351</v>
      </c>
      <c r="M47" s="46"/>
      <c r="N47" s="46">
        <v>5.8823529411764701</v>
      </c>
      <c r="O47" s="46"/>
      <c r="P47" s="46"/>
      <c r="Q47" s="46">
        <v>8.8235294117647065</v>
      </c>
      <c r="R47" s="46"/>
      <c r="S47" s="46">
        <v>35.294117647058833</v>
      </c>
      <c r="T47" s="46">
        <v>14.705882352941179</v>
      </c>
      <c r="U47" s="46">
        <v>8.8235294117647065</v>
      </c>
      <c r="V47" s="46">
        <v>2.9411764705882351</v>
      </c>
      <c r="W47" s="46">
        <v>11.76470588235294</v>
      </c>
      <c r="X47" s="46"/>
      <c r="Y47" s="46">
        <v>20.588235294117641</v>
      </c>
      <c r="Z47" s="46">
        <v>5.8823529411764701</v>
      </c>
      <c r="AA47" s="46">
        <v>26.47058823529412</v>
      </c>
      <c r="AB47" s="46">
        <v>20.588235294117641</v>
      </c>
      <c r="AC47" s="46">
        <v>14.705882352941179</v>
      </c>
      <c r="AD47" s="46">
        <v>20.588235294117641</v>
      </c>
      <c r="AE47" s="46">
        <v>5.8823529411764701</v>
      </c>
      <c r="AF47" s="46">
        <v>2.9411764705882351</v>
      </c>
      <c r="AG47" s="40"/>
    </row>
    <row r="48" spans="2:33" x14ac:dyDescent="0.15">
      <c r="B48" s="14" t="s">
        <v>20</v>
      </c>
      <c r="C48" s="15">
        <v>7</v>
      </c>
      <c r="D48" s="38">
        <v>42.857142857142847</v>
      </c>
      <c r="E48" s="39">
        <v>28.571428571428569</v>
      </c>
      <c r="F48" s="39">
        <v>57.142857142857139</v>
      </c>
      <c r="G48" s="39">
        <v>28.571428571428569</v>
      </c>
      <c r="H48" s="39">
        <v>14.285714285714279</v>
      </c>
      <c r="I48" s="39"/>
      <c r="J48" s="39"/>
      <c r="K48" s="39"/>
      <c r="L48" s="46"/>
      <c r="M48" s="46"/>
      <c r="N48" s="46"/>
      <c r="O48" s="46"/>
      <c r="P48" s="46"/>
      <c r="Q48" s="46">
        <v>28.571428571428569</v>
      </c>
      <c r="R48" s="46"/>
      <c r="S48" s="46"/>
      <c r="T48" s="46"/>
      <c r="U48" s="46"/>
      <c r="V48" s="46">
        <v>14.285714285714279</v>
      </c>
      <c r="W48" s="46">
        <v>14.285714285714279</v>
      </c>
      <c r="X48" s="46"/>
      <c r="Y48" s="46"/>
      <c r="Z48" s="46"/>
      <c r="AA48" s="46">
        <v>14.285714285714279</v>
      </c>
      <c r="AB48" s="46"/>
      <c r="AC48" s="46">
        <v>14.285714285714279</v>
      </c>
      <c r="AD48" s="46">
        <v>57.142857142857139</v>
      </c>
      <c r="AE48" s="46"/>
      <c r="AF48" s="46"/>
      <c r="AG48" s="40"/>
    </row>
    <row r="49" spans="2:33" x14ac:dyDescent="0.15">
      <c r="B49" s="14" t="s">
        <v>21</v>
      </c>
      <c r="C49" s="15">
        <v>41</v>
      </c>
      <c r="D49" s="38">
        <v>39.024390243902438</v>
      </c>
      <c r="E49" s="39">
        <v>7.3170731707317067</v>
      </c>
      <c r="F49" s="39">
        <v>29.26829268292683</v>
      </c>
      <c r="G49" s="39">
        <v>26.829268292682929</v>
      </c>
      <c r="H49" s="39"/>
      <c r="I49" s="39"/>
      <c r="J49" s="39"/>
      <c r="K49" s="39">
        <v>2.4390243902439019</v>
      </c>
      <c r="L49" s="46"/>
      <c r="M49" s="46"/>
      <c r="N49" s="46"/>
      <c r="O49" s="46"/>
      <c r="P49" s="46"/>
      <c r="Q49" s="46">
        <v>14.63414634146341</v>
      </c>
      <c r="R49" s="46">
        <v>4.8780487804878048</v>
      </c>
      <c r="S49" s="46">
        <v>4.8780487804878048</v>
      </c>
      <c r="T49" s="46">
        <v>17.073170731707322</v>
      </c>
      <c r="U49" s="46">
        <v>2.4390243902439019</v>
      </c>
      <c r="V49" s="46">
        <v>2.4390243902439019</v>
      </c>
      <c r="W49" s="46"/>
      <c r="X49" s="46"/>
      <c r="Y49" s="46">
        <v>17.073170731707322</v>
      </c>
      <c r="Z49" s="46">
        <v>19.512195121951219</v>
      </c>
      <c r="AA49" s="46">
        <v>39.024390243902438</v>
      </c>
      <c r="AB49" s="46">
        <v>12.195121951219511</v>
      </c>
      <c r="AC49" s="46">
        <v>19.512195121951219</v>
      </c>
      <c r="AD49" s="46">
        <v>29.26829268292683</v>
      </c>
      <c r="AE49" s="46"/>
      <c r="AF49" s="46"/>
      <c r="AG49" s="40"/>
    </row>
    <row r="50" spans="2:33" ht="15" customHeight="1" thickBot="1" x14ac:dyDescent="0.2">
      <c r="B50" s="16" t="s">
        <v>22</v>
      </c>
      <c r="C50" s="17">
        <v>42</v>
      </c>
      <c r="D50" s="41">
        <v>28.571428571428569</v>
      </c>
      <c r="E50" s="42">
        <v>11.9047619047619</v>
      </c>
      <c r="F50" s="42">
        <v>33.333333333333329</v>
      </c>
      <c r="G50" s="42">
        <v>26.19047619047619</v>
      </c>
      <c r="H50" s="42"/>
      <c r="I50" s="42"/>
      <c r="J50" s="42"/>
      <c r="K50" s="42">
        <v>2.3809523809523809</v>
      </c>
      <c r="L50" s="47">
        <v>2.3809523809523809</v>
      </c>
      <c r="M50" s="47">
        <v>4.7619047619047619</v>
      </c>
      <c r="N50" s="47">
        <v>2.3809523809523809</v>
      </c>
      <c r="O50" s="47"/>
      <c r="P50" s="47"/>
      <c r="Q50" s="47">
        <v>16.666666666666661</v>
      </c>
      <c r="R50" s="47">
        <v>2.3809523809523809</v>
      </c>
      <c r="S50" s="47">
        <v>14.285714285714279</v>
      </c>
      <c r="T50" s="47">
        <v>19.047619047619051</v>
      </c>
      <c r="U50" s="47">
        <v>11.9047619047619</v>
      </c>
      <c r="V50" s="47">
        <v>2.3809523809523809</v>
      </c>
      <c r="W50" s="47">
        <v>19.047619047619051</v>
      </c>
      <c r="X50" s="47"/>
      <c r="Y50" s="47">
        <v>2.3809523809523809</v>
      </c>
      <c r="Z50" s="47">
        <v>11.9047619047619</v>
      </c>
      <c r="AA50" s="47">
        <v>28.571428571428569</v>
      </c>
      <c r="AB50" s="47">
        <v>11.9047619047619</v>
      </c>
      <c r="AC50" s="47">
        <v>16.666666666666661</v>
      </c>
      <c r="AD50" s="47">
        <v>21.428571428571431</v>
      </c>
      <c r="AE50" s="47">
        <v>2.3809523809523809</v>
      </c>
      <c r="AF50" s="47"/>
      <c r="AG50" s="43">
        <v>2.3809523809523809</v>
      </c>
    </row>
    <row r="51" spans="2:33" ht="15" customHeight="1" thickBot="1" x14ac:dyDescent="0.2">
      <c r="B51" s="10" t="s">
        <v>23</v>
      </c>
      <c r="C51" s="11">
        <f>IF(SUM(C52:C60)=0,"",SUM(C52:C60))</f>
        <v>480</v>
      </c>
      <c r="D51" s="32">
        <v>15.625</v>
      </c>
      <c r="E51" s="33">
        <v>6.041666666666667</v>
      </c>
      <c r="F51" s="33">
        <v>14.16666666666667</v>
      </c>
      <c r="G51" s="33">
        <v>7.5</v>
      </c>
      <c r="H51" s="33">
        <v>0.83333333333333337</v>
      </c>
      <c r="I51" s="33">
        <v>0.625</v>
      </c>
      <c r="J51" s="33">
        <v>0.83333333333333337</v>
      </c>
      <c r="K51" s="33">
        <v>1.458333333333333</v>
      </c>
      <c r="L51" s="44">
        <v>1.875</v>
      </c>
      <c r="M51" s="44">
        <v>8.9583333333333339</v>
      </c>
      <c r="N51" s="44">
        <v>3.75</v>
      </c>
      <c r="O51" s="44">
        <v>3.541666666666667</v>
      </c>
      <c r="P51" s="44">
        <v>6.041666666666667</v>
      </c>
      <c r="Q51" s="44">
        <v>10.83333333333333</v>
      </c>
      <c r="R51" s="44">
        <v>1.041666666666667</v>
      </c>
      <c r="S51" s="44">
        <v>16.25</v>
      </c>
      <c r="T51" s="44">
        <v>14.58333333333333</v>
      </c>
      <c r="U51" s="44">
        <v>6.8750000000000009</v>
      </c>
      <c r="V51" s="44">
        <v>9.1666666666666661</v>
      </c>
      <c r="W51" s="44">
        <v>13.75</v>
      </c>
      <c r="X51" s="44">
        <v>0.41666666666666669</v>
      </c>
      <c r="Y51" s="44">
        <v>4.375</v>
      </c>
      <c r="Z51" s="44">
        <v>17.916666666666671</v>
      </c>
      <c r="AA51" s="44">
        <v>23.541666666666671</v>
      </c>
      <c r="AB51" s="44">
        <v>13.125</v>
      </c>
      <c r="AC51" s="44">
        <v>32.083333333333343</v>
      </c>
      <c r="AD51" s="44">
        <v>33.333333333333329</v>
      </c>
      <c r="AE51" s="44">
        <v>5</v>
      </c>
      <c r="AF51" s="44">
        <v>0.625</v>
      </c>
      <c r="AG51" s="34">
        <v>5.2083333333333339</v>
      </c>
    </row>
    <row r="52" spans="2:33" x14ac:dyDescent="0.15">
      <c r="B52" s="12" t="s">
        <v>24</v>
      </c>
      <c r="C52" s="13">
        <v>45</v>
      </c>
      <c r="D52" s="35">
        <v>4.4444444444444446</v>
      </c>
      <c r="E52" s="36">
        <v>2.2222222222222219</v>
      </c>
      <c r="F52" s="36">
        <v>6.666666666666667</v>
      </c>
      <c r="G52" s="36"/>
      <c r="H52" s="36"/>
      <c r="I52" s="36"/>
      <c r="J52" s="36">
        <v>2.2222222222222219</v>
      </c>
      <c r="K52" s="36"/>
      <c r="L52" s="45"/>
      <c r="M52" s="45"/>
      <c r="N52" s="45"/>
      <c r="O52" s="45"/>
      <c r="P52" s="45"/>
      <c r="Q52" s="45">
        <v>6.666666666666667</v>
      </c>
      <c r="R52" s="45"/>
      <c r="S52" s="45">
        <v>2.2222222222222219</v>
      </c>
      <c r="T52" s="45">
        <v>20</v>
      </c>
      <c r="U52" s="45"/>
      <c r="V52" s="45">
        <v>2.2222222222222219</v>
      </c>
      <c r="W52" s="45">
        <v>2.2222222222222219</v>
      </c>
      <c r="X52" s="45"/>
      <c r="Y52" s="45"/>
      <c r="Z52" s="45">
        <v>26.666666666666671</v>
      </c>
      <c r="AA52" s="45">
        <v>33.333333333333329</v>
      </c>
      <c r="AB52" s="45">
        <v>26.666666666666671</v>
      </c>
      <c r="AC52" s="45">
        <v>51.111111111111107</v>
      </c>
      <c r="AD52" s="45">
        <v>37.777777777777779</v>
      </c>
      <c r="AE52" s="45">
        <v>4.4444444444444446</v>
      </c>
      <c r="AF52" s="45"/>
      <c r="AG52" s="37">
        <v>2.2222222222222219</v>
      </c>
    </row>
    <row r="53" spans="2:33" x14ac:dyDescent="0.15">
      <c r="B53" s="14" t="s">
        <v>25</v>
      </c>
      <c r="C53" s="15">
        <v>65</v>
      </c>
      <c r="D53" s="38">
        <v>6.1538461538461542</v>
      </c>
      <c r="E53" s="39">
        <v>3.0769230769230771</v>
      </c>
      <c r="F53" s="39">
        <v>1.538461538461539</v>
      </c>
      <c r="G53" s="39">
        <v>9.2307692307692317</v>
      </c>
      <c r="H53" s="39"/>
      <c r="I53" s="39"/>
      <c r="J53" s="39"/>
      <c r="K53" s="39"/>
      <c r="L53" s="46"/>
      <c r="M53" s="46">
        <v>6.1538461538461542</v>
      </c>
      <c r="N53" s="46">
        <v>1.538461538461539</v>
      </c>
      <c r="O53" s="46"/>
      <c r="P53" s="46">
        <v>1.538461538461539</v>
      </c>
      <c r="Q53" s="46">
        <v>1.538461538461539</v>
      </c>
      <c r="R53" s="46"/>
      <c r="S53" s="46">
        <v>76.923076923076934</v>
      </c>
      <c r="T53" s="46">
        <v>13.84615384615385</v>
      </c>
      <c r="U53" s="46">
        <v>4.6153846153846159</v>
      </c>
      <c r="V53" s="46">
        <v>3.0769230769230771</v>
      </c>
      <c r="W53" s="46">
        <v>4.6153846153846159</v>
      </c>
      <c r="X53" s="46"/>
      <c r="Y53" s="46">
        <v>27.69230769230769</v>
      </c>
      <c r="Z53" s="46">
        <v>13.84615384615385</v>
      </c>
      <c r="AA53" s="46">
        <v>27.69230769230769</v>
      </c>
      <c r="AB53" s="46">
        <v>38.461538461538467</v>
      </c>
      <c r="AC53" s="46">
        <v>47.692307692307693</v>
      </c>
      <c r="AD53" s="46">
        <v>38.461538461538467</v>
      </c>
      <c r="AE53" s="46">
        <v>3.0769230769230771</v>
      </c>
      <c r="AF53" s="46"/>
      <c r="AG53" s="40"/>
    </row>
    <row r="54" spans="2:33" x14ac:dyDescent="0.15">
      <c r="B54" s="14" t="s">
        <v>26</v>
      </c>
      <c r="C54" s="15">
        <v>61</v>
      </c>
      <c r="D54" s="38">
        <v>9.8360655737704921</v>
      </c>
      <c r="E54" s="39">
        <v>3.278688524590164</v>
      </c>
      <c r="F54" s="39">
        <v>8.1967213114754092</v>
      </c>
      <c r="G54" s="39">
        <v>3.278688524590164</v>
      </c>
      <c r="H54" s="39"/>
      <c r="I54" s="39">
        <v>1.639344262295082</v>
      </c>
      <c r="J54" s="39"/>
      <c r="K54" s="39"/>
      <c r="L54" s="46">
        <v>1.639344262295082</v>
      </c>
      <c r="M54" s="46">
        <v>21.31147540983606</v>
      </c>
      <c r="N54" s="46">
        <v>8.1967213114754092</v>
      </c>
      <c r="O54" s="46">
        <v>9.8360655737704921</v>
      </c>
      <c r="P54" s="46">
        <v>27.868852459016392</v>
      </c>
      <c r="Q54" s="46">
        <v>6.557377049180328</v>
      </c>
      <c r="R54" s="46">
        <v>3.278688524590164</v>
      </c>
      <c r="S54" s="46">
        <v>3.278688524590164</v>
      </c>
      <c r="T54" s="46">
        <v>16.393442622950818</v>
      </c>
      <c r="U54" s="46">
        <v>4.918032786885246</v>
      </c>
      <c r="V54" s="46">
        <v>19.672131147540981</v>
      </c>
      <c r="W54" s="46">
        <v>14.754098360655741</v>
      </c>
      <c r="X54" s="46"/>
      <c r="Y54" s="46"/>
      <c r="Z54" s="46">
        <v>18.032786885245901</v>
      </c>
      <c r="AA54" s="46">
        <v>18.032786885245901</v>
      </c>
      <c r="AB54" s="46">
        <v>8.1967213114754092</v>
      </c>
      <c r="AC54" s="46">
        <v>29.508196721311471</v>
      </c>
      <c r="AD54" s="46">
        <v>19.672131147540981</v>
      </c>
      <c r="AE54" s="46">
        <v>1.639344262295082</v>
      </c>
      <c r="AF54" s="46"/>
      <c r="AG54" s="40">
        <v>6.557377049180328</v>
      </c>
    </row>
    <row r="55" spans="2:33" x14ac:dyDescent="0.15">
      <c r="B55" s="14" t="s">
        <v>27</v>
      </c>
      <c r="C55" s="15">
        <v>103</v>
      </c>
      <c r="D55" s="38">
        <v>17.475728155339809</v>
      </c>
      <c r="E55" s="39">
        <v>3.883495145631068</v>
      </c>
      <c r="F55" s="39">
        <v>18.44660194174757</v>
      </c>
      <c r="G55" s="39">
        <v>13.592233009708741</v>
      </c>
      <c r="H55" s="39">
        <v>2.912621359223301</v>
      </c>
      <c r="I55" s="39">
        <v>0.97087378640776689</v>
      </c>
      <c r="J55" s="39"/>
      <c r="K55" s="39">
        <v>1.941747572815534</v>
      </c>
      <c r="L55" s="46">
        <v>5.825242718446602</v>
      </c>
      <c r="M55" s="46">
        <v>14.5631067961165</v>
      </c>
      <c r="N55" s="46">
        <v>2.912621359223301</v>
      </c>
      <c r="O55" s="46">
        <v>0.97087378640776689</v>
      </c>
      <c r="P55" s="46">
        <v>2.912621359223301</v>
      </c>
      <c r="Q55" s="46">
        <v>15.53398058252427</v>
      </c>
      <c r="R55" s="46"/>
      <c r="S55" s="46">
        <v>4.8543689320388346</v>
      </c>
      <c r="T55" s="46">
        <v>14.5631067961165</v>
      </c>
      <c r="U55" s="46">
        <v>5.825242718446602</v>
      </c>
      <c r="V55" s="46">
        <v>14.5631067961165</v>
      </c>
      <c r="W55" s="46">
        <v>33.009708737864081</v>
      </c>
      <c r="X55" s="46"/>
      <c r="Y55" s="46">
        <v>0.97087378640776689</v>
      </c>
      <c r="Z55" s="46">
        <v>13.592233009708741</v>
      </c>
      <c r="AA55" s="46">
        <v>20.38834951456311</v>
      </c>
      <c r="AB55" s="46">
        <v>8.7378640776699026</v>
      </c>
      <c r="AC55" s="46">
        <v>29.126213592233011</v>
      </c>
      <c r="AD55" s="46">
        <v>32.038834951456323</v>
      </c>
      <c r="AE55" s="46">
        <v>3.883495145631068</v>
      </c>
      <c r="AF55" s="46"/>
      <c r="AG55" s="40">
        <v>3.883495145631068</v>
      </c>
    </row>
    <row r="56" spans="2:33" x14ac:dyDescent="0.15">
      <c r="B56" s="14" t="s">
        <v>28</v>
      </c>
      <c r="C56" s="15">
        <v>113</v>
      </c>
      <c r="D56" s="38">
        <v>27.43362831858407</v>
      </c>
      <c r="E56" s="39">
        <v>10.61946902654867</v>
      </c>
      <c r="F56" s="39">
        <v>27.43362831858407</v>
      </c>
      <c r="G56" s="39">
        <v>8.8495575221238933</v>
      </c>
      <c r="H56" s="39">
        <v>0.88495575221238942</v>
      </c>
      <c r="I56" s="39"/>
      <c r="J56" s="39">
        <v>2.6548672566371678</v>
      </c>
      <c r="K56" s="39">
        <v>4.4247787610619467</v>
      </c>
      <c r="L56" s="46"/>
      <c r="M56" s="46">
        <v>3.5398230088495581</v>
      </c>
      <c r="N56" s="46">
        <v>1.7699115044247791</v>
      </c>
      <c r="O56" s="46">
        <v>3.5398230088495581</v>
      </c>
      <c r="P56" s="46">
        <v>1.7699115044247791</v>
      </c>
      <c r="Q56" s="46">
        <v>13.274336283185839</v>
      </c>
      <c r="R56" s="46">
        <v>2.6548672566371678</v>
      </c>
      <c r="S56" s="46">
        <v>7.0796460176991154</v>
      </c>
      <c r="T56" s="46">
        <v>13.274336283185839</v>
      </c>
      <c r="U56" s="46">
        <v>7.9646017699115044</v>
      </c>
      <c r="V56" s="46">
        <v>5.3097345132743374</v>
      </c>
      <c r="W56" s="46">
        <v>5.3097345132743374</v>
      </c>
      <c r="X56" s="46"/>
      <c r="Y56" s="46"/>
      <c r="Z56" s="46">
        <v>23.89380530973451</v>
      </c>
      <c r="AA56" s="46">
        <v>26.548672566371689</v>
      </c>
      <c r="AB56" s="46">
        <v>3.5398230088495581</v>
      </c>
      <c r="AC56" s="46">
        <v>30.973451327433629</v>
      </c>
      <c r="AD56" s="46">
        <v>32.743362831858413</v>
      </c>
      <c r="AE56" s="46">
        <v>7.0796460176991154</v>
      </c>
      <c r="AF56" s="46"/>
      <c r="AG56" s="40">
        <v>8.8495575221238933</v>
      </c>
    </row>
    <row r="57" spans="2:33" x14ac:dyDescent="0.15">
      <c r="B57" s="14" t="s">
        <v>29</v>
      </c>
      <c r="C57" s="15">
        <v>38</v>
      </c>
      <c r="D57" s="38">
        <v>2.6315789473684208</v>
      </c>
      <c r="E57" s="39">
        <v>2.6315789473684208</v>
      </c>
      <c r="F57" s="39">
        <v>2.6315789473684208</v>
      </c>
      <c r="G57" s="39"/>
      <c r="H57" s="39"/>
      <c r="I57" s="39"/>
      <c r="J57" s="39"/>
      <c r="K57" s="39"/>
      <c r="L57" s="46"/>
      <c r="M57" s="46">
        <v>5.2631578947368416</v>
      </c>
      <c r="N57" s="46">
        <v>7.8947368421052628</v>
      </c>
      <c r="O57" s="46">
        <v>2.6315789473684208</v>
      </c>
      <c r="P57" s="46">
        <v>2.6315789473684208</v>
      </c>
      <c r="Q57" s="46">
        <v>2.6315789473684208</v>
      </c>
      <c r="R57" s="46"/>
      <c r="S57" s="46">
        <v>2.6315789473684208</v>
      </c>
      <c r="T57" s="46">
        <v>5.2631578947368416</v>
      </c>
      <c r="U57" s="46">
        <v>18.421052631578949</v>
      </c>
      <c r="V57" s="46">
        <v>5.2631578947368416</v>
      </c>
      <c r="W57" s="46">
        <v>10.52631578947368</v>
      </c>
      <c r="X57" s="46">
        <v>2.6315789473684208</v>
      </c>
      <c r="Y57" s="46">
        <v>2.6315789473684208</v>
      </c>
      <c r="Z57" s="46">
        <v>7.8947368421052628</v>
      </c>
      <c r="AA57" s="46">
        <v>18.421052631578949</v>
      </c>
      <c r="AB57" s="46">
        <v>5.2631578947368416</v>
      </c>
      <c r="AC57" s="46">
        <v>7.8947368421052628</v>
      </c>
      <c r="AD57" s="46">
        <v>65.789473684210535</v>
      </c>
      <c r="AE57" s="46">
        <v>18.421052631578949</v>
      </c>
      <c r="AF57" s="46">
        <v>7.8947368421052628</v>
      </c>
      <c r="AG57" s="40">
        <v>10.52631578947368</v>
      </c>
    </row>
    <row r="58" spans="2:33" x14ac:dyDescent="0.15">
      <c r="B58" s="14" t="s">
        <v>30</v>
      </c>
      <c r="C58" s="15">
        <v>10</v>
      </c>
      <c r="D58" s="38"/>
      <c r="E58" s="39"/>
      <c r="F58" s="39"/>
      <c r="G58" s="39">
        <v>10</v>
      </c>
      <c r="H58" s="39"/>
      <c r="I58" s="39"/>
      <c r="J58" s="39"/>
      <c r="K58" s="39"/>
      <c r="L58" s="46"/>
      <c r="M58" s="46">
        <v>10</v>
      </c>
      <c r="N58" s="46"/>
      <c r="O58" s="46">
        <v>40</v>
      </c>
      <c r="P58" s="46">
        <v>20</v>
      </c>
      <c r="Q58" s="46">
        <v>10</v>
      </c>
      <c r="R58" s="46"/>
      <c r="S58" s="46">
        <v>50</v>
      </c>
      <c r="T58" s="46">
        <v>10</v>
      </c>
      <c r="U58" s="46">
        <v>30</v>
      </c>
      <c r="V58" s="46">
        <v>10</v>
      </c>
      <c r="W58" s="46"/>
      <c r="X58" s="46"/>
      <c r="Y58" s="46"/>
      <c r="Z58" s="46">
        <v>40</v>
      </c>
      <c r="AA58" s="46">
        <v>40</v>
      </c>
      <c r="AB58" s="46">
        <v>10</v>
      </c>
      <c r="AC58" s="46">
        <v>40</v>
      </c>
      <c r="AD58" s="46">
        <v>20</v>
      </c>
      <c r="AE58" s="46"/>
      <c r="AF58" s="46"/>
      <c r="AG58" s="40"/>
    </row>
    <row r="59" spans="2:33" x14ac:dyDescent="0.15">
      <c r="B59" s="14" t="s">
        <v>31</v>
      </c>
      <c r="C59" s="15">
        <v>39</v>
      </c>
      <c r="D59" s="38">
        <v>30.76923076923077</v>
      </c>
      <c r="E59" s="39">
        <v>17.948717948717949</v>
      </c>
      <c r="F59" s="39">
        <v>20.512820512820511</v>
      </c>
      <c r="G59" s="39">
        <v>5.1282051282051277</v>
      </c>
      <c r="H59" s="39"/>
      <c r="I59" s="39">
        <v>2.5641025641025639</v>
      </c>
      <c r="J59" s="39"/>
      <c r="K59" s="39"/>
      <c r="L59" s="46">
        <v>2.5641025641025639</v>
      </c>
      <c r="M59" s="46">
        <v>10.256410256410261</v>
      </c>
      <c r="N59" s="46">
        <v>10.256410256410261</v>
      </c>
      <c r="O59" s="46">
        <v>2.5641025641025639</v>
      </c>
      <c r="P59" s="46">
        <v>2.5641025641025639</v>
      </c>
      <c r="Q59" s="46">
        <v>23.07692307692308</v>
      </c>
      <c r="R59" s="46"/>
      <c r="S59" s="46">
        <v>12.820512820512819</v>
      </c>
      <c r="T59" s="46">
        <v>20.512820512820511</v>
      </c>
      <c r="U59" s="46">
        <v>5.1282051282051277</v>
      </c>
      <c r="V59" s="46">
        <v>10.256410256410261</v>
      </c>
      <c r="W59" s="46">
        <v>20.512820512820511</v>
      </c>
      <c r="X59" s="46">
        <v>2.5641025641025639</v>
      </c>
      <c r="Y59" s="46">
        <v>2.5641025641025639</v>
      </c>
      <c r="Z59" s="46">
        <v>15.38461538461539</v>
      </c>
      <c r="AA59" s="46">
        <v>17.948717948717949</v>
      </c>
      <c r="AB59" s="46">
        <v>10.256410256410261</v>
      </c>
      <c r="AC59" s="46">
        <v>23.07692307692308</v>
      </c>
      <c r="AD59" s="46">
        <v>23.07692307692308</v>
      </c>
      <c r="AE59" s="46"/>
      <c r="AF59" s="46"/>
      <c r="AG59" s="40">
        <v>2.5641025641025639</v>
      </c>
    </row>
    <row r="60" spans="2:33" ht="15" customHeight="1" thickBot="1" x14ac:dyDescent="0.2">
      <c r="B60" s="16" t="s">
        <v>32</v>
      </c>
      <c r="C60" s="17">
        <v>6</v>
      </c>
      <c r="D60" s="41">
        <v>16.666666666666661</v>
      </c>
      <c r="E60" s="42"/>
      <c r="F60" s="42"/>
      <c r="G60" s="42">
        <v>16.666666666666661</v>
      </c>
      <c r="H60" s="42"/>
      <c r="I60" s="42"/>
      <c r="J60" s="42"/>
      <c r="K60" s="42"/>
      <c r="L60" s="47">
        <v>16.666666666666661</v>
      </c>
      <c r="M60" s="47"/>
      <c r="N60" s="47"/>
      <c r="O60" s="47"/>
      <c r="P60" s="47">
        <v>33.333333333333329</v>
      </c>
      <c r="Q60" s="47">
        <v>33.333333333333329</v>
      </c>
      <c r="R60" s="47"/>
      <c r="S60" s="47">
        <v>16.666666666666661</v>
      </c>
      <c r="T60" s="47">
        <v>16.666666666666661</v>
      </c>
      <c r="U60" s="47"/>
      <c r="V60" s="47">
        <v>16.666666666666661</v>
      </c>
      <c r="W60" s="47">
        <v>16.666666666666661</v>
      </c>
      <c r="X60" s="47"/>
      <c r="Y60" s="47"/>
      <c r="Z60" s="47"/>
      <c r="AA60" s="47"/>
      <c r="AB60" s="47">
        <v>16.666666666666661</v>
      </c>
      <c r="AC60" s="47">
        <v>16.666666666666661</v>
      </c>
      <c r="AD60" s="47"/>
      <c r="AE60" s="47"/>
      <c r="AF60" s="47"/>
      <c r="AG60" s="43">
        <v>16.666666666666661</v>
      </c>
    </row>
    <row r="61" spans="2:33" ht="15" customHeight="1" thickBot="1" x14ac:dyDescent="0.2">
      <c r="B61" s="10" t="s">
        <v>33</v>
      </c>
      <c r="C61" s="11">
        <f>IF(SUM(C52:C60,C38:C50)=0,"",SUM(C52:C60,C38:C50))</f>
        <v>821</v>
      </c>
      <c r="D61" s="32">
        <v>24.11693057247259</v>
      </c>
      <c r="E61" s="33">
        <v>10.84043848964677</v>
      </c>
      <c r="F61" s="33">
        <v>21.315468940316691</v>
      </c>
      <c r="G61" s="33">
        <v>12.423873325213149</v>
      </c>
      <c r="H61" s="33">
        <v>0.97442143727161989</v>
      </c>
      <c r="I61" s="33">
        <v>0.85261875761266748</v>
      </c>
      <c r="J61" s="33">
        <v>0.73081607795371495</v>
      </c>
      <c r="K61" s="33">
        <v>1.94884287454324</v>
      </c>
      <c r="L61" s="44">
        <v>3.1668696711327651</v>
      </c>
      <c r="M61" s="44">
        <v>7.7953714981729592</v>
      </c>
      <c r="N61" s="44">
        <v>3.288672350791717</v>
      </c>
      <c r="O61" s="44">
        <v>2.3142509135200968</v>
      </c>
      <c r="P61" s="44">
        <v>4.3848964677222897</v>
      </c>
      <c r="Q61" s="44">
        <v>12.78928136419001</v>
      </c>
      <c r="R61" s="44">
        <v>1.4616321559074299</v>
      </c>
      <c r="S61" s="44">
        <v>15.95615103532278</v>
      </c>
      <c r="T61" s="44">
        <v>15.46894031668697</v>
      </c>
      <c r="U61" s="44">
        <v>6.577344701583435</v>
      </c>
      <c r="V61" s="44">
        <v>7.1863580998781966</v>
      </c>
      <c r="W61" s="44">
        <v>14.129110840438489</v>
      </c>
      <c r="X61" s="44">
        <v>0.48721071863580989</v>
      </c>
      <c r="Y61" s="44">
        <v>5.7247259439707676</v>
      </c>
      <c r="Z61" s="44">
        <v>14.616321559074301</v>
      </c>
      <c r="AA61" s="44">
        <v>22.89890377588307</v>
      </c>
      <c r="AB61" s="44">
        <v>14.007308160779541</v>
      </c>
      <c r="AC61" s="44">
        <v>29.11084043848965</v>
      </c>
      <c r="AD61" s="44">
        <v>31.059683313032892</v>
      </c>
      <c r="AE61" s="44">
        <v>4.2630937880633368</v>
      </c>
      <c r="AF61" s="44">
        <v>0.48721071863580989</v>
      </c>
      <c r="AG61" s="34">
        <v>3.288672350791717</v>
      </c>
    </row>
    <row r="62" spans="2:33" x14ac:dyDescent="0.15">
      <c r="B62"/>
      <c r="C62" s="24"/>
      <c r="D62"/>
      <c r="E62"/>
      <c r="F62"/>
      <c r="G62"/>
      <c r="H62"/>
      <c r="I62"/>
      <c r="J62"/>
      <c r="K62"/>
      <c r="L62"/>
      <c r="M62"/>
      <c r="N62"/>
      <c r="O62"/>
      <c r="P62"/>
      <c r="Q62"/>
      <c r="R62"/>
      <c r="S62"/>
      <c r="T62"/>
      <c r="U62"/>
      <c r="V62"/>
      <c r="W62"/>
      <c r="X62"/>
      <c r="Y62"/>
      <c r="Z62"/>
      <c r="AA62"/>
      <c r="AB62"/>
      <c r="AC62"/>
      <c r="AD62"/>
      <c r="AE62"/>
      <c r="AF62"/>
      <c r="AG62"/>
    </row>
  </sheetData>
  <phoneticPr fontId="2"/>
  <conditionalFormatting sqref="D37:AG61">
    <cfRule type="expression" dxfId="125" priority="1">
      <formula>AND(D37=LARGE($D37:$AG37,3),NOT(D37=0))</formula>
    </cfRule>
    <cfRule type="expression" dxfId="124" priority="2">
      <formula>AND(D37=LARGE($D37:$AG37,2),NOT(D37=0))</formula>
    </cfRule>
    <cfRule type="expression" dxfId="123" priority="3">
      <formula>AND(D37=LARGE($D37:$AG37,1),NOT(D37=0))</formula>
    </cfRule>
  </conditionalFormatting>
  <conditionalFormatting sqref="D8:AG32">
    <cfRule type="expression" dxfId="122" priority="10">
      <formula>AND(D8=LARGE($D8:$AG8,3),NOT(D8=0))</formula>
    </cfRule>
    <cfRule type="expression" dxfId="121" priority="11">
      <formula>AND(D8=LARGE($D8:$AG8,2),NOT(D8=0))</formula>
    </cfRule>
    <cfRule type="expression" dxfId="120" priority="12">
      <formula>AND(D8=LARGE($D8:$AG8,1),NOT(D8=0))</formula>
    </cfRule>
  </conditionalFormatting>
  <pageMargins left="0.7" right="0.7" top="0.75" bottom="0.75" header="0.3" footer="0.3"/>
  <pageSetup paperSize="8" scale="6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N33"/>
  <sheetViews>
    <sheetView zoomScale="90" zoomScaleNormal="90"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14" ht="24" customHeight="1" x14ac:dyDescent="0.15">
      <c r="B1" s="2"/>
    </row>
    <row r="3" spans="2:14" x14ac:dyDescent="0.15">
      <c r="B3" s="1" t="s">
        <v>0</v>
      </c>
    </row>
    <row r="4" spans="2:14" x14ac:dyDescent="0.15">
      <c r="B4" s="1" t="s">
        <v>67</v>
      </c>
    </row>
    <row r="6" spans="2:14" ht="15" customHeight="1" thickBot="1" x14ac:dyDescent="0.2">
      <c r="N6" s="3" t="s">
        <v>2</v>
      </c>
    </row>
    <row r="7" spans="2:14" ht="60.95" customHeight="1" thickBot="1" x14ac:dyDescent="0.2">
      <c r="B7" s="4"/>
      <c r="C7" s="5" t="s">
        <v>3</v>
      </c>
      <c r="D7" s="6" t="s">
        <v>68</v>
      </c>
      <c r="E7" s="7" t="s">
        <v>69</v>
      </c>
      <c r="F7" s="7" t="s">
        <v>70</v>
      </c>
      <c r="G7" s="7" t="s">
        <v>71</v>
      </c>
      <c r="H7" s="7" t="s">
        <v>72</v>
      </c>
      <c r="I7" s="7" t="s">
        <v>73</v>
      </c>
      <c r="J7" s="7" t="s">
        <v>74</v>
      </c>
      <c r="K7" s="7" t="s">
        <v>75</v>
      </c>
      <c r="L7" s="8" t="s">
        <v>76</v>
      </c>
      <c r="M7" s="8" t="s">
        <v>77</v>
      </c>
      <c r="N7" s="9" t="s">
        <v>78</v>
      </c>
    </row>
    <row r="8" spans="2:14" ht="15" customHeight="1" thickBot="1" x14ac:dyDescent="0.2">
      <c r="B8" s="10" t="s">
        <v>9</v>
      </c>
      <c r="C8" s="11">
        <f>IF(SUM(C9:C21)=0,"",SUM(C9:C21))</f>
        <v>347</v>
      </c>
      <c r="D8" s="32">
        <v>13.544668587896251</v>
      </c>
      <c r="E8" s="33">
        <v>10.6628242074928</v>
      </c>
      <c r="F8" s="33">
        <v>20.172910662824211</v>
      </c>
      <c r="G8" s="33">
        <v>2.0172910662824211</v>
      </c>
      <c r="H8" s="33">
        <v>4.8991354466858787</v>
      </c>
      <c r="I8" s="33">
        <v>0.57636887608069165</v>
      </c>
      <c r="J8" s="33">
        <v>11.23919308357349</v>
      </c>
      <c r="K8" s="33">
        <v>8.6455331412103753</v>
      </c>
      <c r="L8" s="44">
        <v>46.397694524495677</v>
      </c>
      <c r="M8" s="44">
        <v>18.15561959654179</v>
      </c>
      <c r="N8" s="34">
        <v>1.7291066282420751</v>
      </c>
    </row>
    <row r="9" spans="2:14" x14ac:dyDescent="0.15">
      <c r="B9" s="12" t="s">
        <v>10</v>
      </c>
      <c r="C9" s="13">
        <v>22</v>
      </c>
      <c r="D9" s="35">
        <v>13.63636363636363</v>
      </c>
      <c r="E9" s="36"/>
      <c r="F9" s="36">
        <v>4.5454545454545459</v>
      </c>
      <c r="G9" s="36"/>
      <c r="H9" s="36"/>
      <c r="I9" s="36"/>
      <c r="J9" s="36">
        <v>4.5454545454545459</v>
      </c>
      <c r="K9" s="36">
        <v>4.5454545454545459</v>
      </c>
      <c r="L9" s="45">
        <v>27.27272727272727</v>
      </c>
      <c r="M9" s="45">
        <v>54.54545454545454</v>
      </c>
      <c r="N9" s="37"/>
    </row>
    <row r="10" spans="2:14" x14ac:dyDescent="0.15">
      <c r="B10" s="14" t="s">
        <v>11</v>
      </c>
      <c r="C10" s="15">
        <v>15</v>
      </c>
      <c r="D10" s="38">
        <v>6.666666666666667</v>
      </c>
      <c r="E10" s="39">
        <v>6.666666666666667</v>
      </c>
      <c r="F10" s="39">
        <v>33.333333333333329</v>
      </c>
      <c r="G10" s="39"/>
      <c r="H10" s="39">
        <v>20</v>
      </c>
      <c r="I10" s="39"/>
      <c r="J10" s="39">
        <v>6.666666666666667</v>
      </c>
      <c r="K10" s="39">
        <v>6.666666666666667</v>
      </c>
      <c r="L10" s="46">
        <v>46.666666666666657</v>
      </c>
      <c r="M10" s="46">
        <v>20</v>
      </c>
      <c r="N10" s="40"/>
    </row>
    <row r="11" spans="2:14" x14ac:dyDescent="0.15">
      <c r="B11" s="14" t="s">
        <v>12</v>
      </c>
      <c r="C11" s="15">
        <v>8</v>
      </c>
      <c r="D11" s="38"/>
      <c r="E11" s="39">
        <v>12.5</v>
      </c>
      <c r="F11" s="39"/>
      <c r="G11" s="39"/>
      <c r="H11" s="39">
        <v>12.5</v>
      </c>
      <c r="I11" s="39"/>
      <c r="J11" s="39">
        <v>12.5</v>
      </c>
      <c r="K11" s="39"/>
      <c r="L11" s="46">
        <v>50</v>
      </c>
      <c r="M11" s="46">
        <v>25</v>
      </c>
      <c r="N11" s="40">
        <v>12.5</v>
      </c>
    </row>
    <row r="12" spans="2:14" x14ac:dyDescent="0.15">
      <c r="B12" s="14" t="s">
        <v>13</v>
      </c>
      <c r="C12" s="15">
        <v>62</v>
      </c>
      <c r="D12" s="38">
        <v>17.741935483870972</v>
      </c>
      <c r="E12" s="39">
        <v>11.29032258064516</v>
      </c>
      <c r="F12" s="39">
        <v>9.67741935483871</v>
      </c>
      <c r="G12" s="39">
        <v>1.612903225806452</v>
      </c>
      <c r="H12" s="39">
        <v>3.225806451612903</v>
      </c>
      <c r="I12" s="39"/>
      <c r="J12" s="39">
        <v>3.225806451612903</v>
      </c>
      <c r="K12" s="39">
        <v>6.4516129032258061</v>
      </c>
      <c r="L12" s="46">
        <v>59.677419354838712</v>
      </c>
      <c r="M12" s="46">
        <v>14.516129032258069</v>
      </c>
      <c r="N12" s="40">
        <v>1.612903225806452</v>
      </c>
    </row>
    <row r="13" spans="2:14" x14ac:dyDescent="0.15">
      <c r="B13" s="14" t="s">
        <v>14</v>
      </c>
      <c r="C13" s="15">
        <v>5</v>
      </c>
      <c r="D13" s="38">
        <v>20</v>
      </c>
      <c r="E13" s="39"/>
      <c r="F13" s="39"/>
      <c r="G13" s="39"/>
      <c r="H13" s="39"/>
      <c r="I13" s="39"/>
      <c r="J13" s="39">
        <v>20</v>
      </c>
      <c r="K13" s="39">
        <v>60</v>
      </c>
      <c r="L13" s="46">
        <v>20</v>
      </c>
      <c r="M13" s="46"/>
      <c r="N13" s="40"/>
    </row>
    <row r="14" spans="2:14" x14ac:dyDescent="0.15">
      <c r="B14" s="14" t="s">
        <v>15</v>
      </c>
      <c r="C14" s="15">
        <v>18</v>
      </c>
      <c r="D14" s="38">
        <v>5.5555555555555554</v>
      </c>
      <c r="E14" s="39">
        <v>11.111111111111111</v>
      </c>
      <c r="F14" s="39">
        <v>16.666666666666661</v>
      </c>
      <c r="G14" s="39">
        <v>5.5555555555555554</v>
      </c>
      <c r="H14" s="39">
        <v>5.5555555555555554</v>
      </c>
      <c r="I14" s="39"/>
      <c r="J14" s="39">
        <v>5.5555555555555554</v>
      </c>
      <c r="K14" s="39"/>
      <c r="L14" s="46">
        <v>44.444444444444443</v>
      </c>
      <c r="M14" s="46">
        <v>33.333333333333329</v>
      </c>
      <c r="N14" s="40"/>
    </row>
    <row r="15" spans="2:14" x14ac:dyDescent="0.15">
      <c r="B15" s="14" t="s">
        <v>16</v>
      </c>
      <c r="C15" s="15">
        <v>17</v>
      </c>
      <c r="D15" s="38">
        <v>5.8823529411764701</v>
      </c>
      <c r="E15" s="39">
        <v>5.8823529411764701</v>
      </c>
      <c r="F15" s="39">
        <v>23.52941176470588</v>
      </c>
      <c r="G15" s="39">
        <v>5.8823529411764701</v>
      </c>
      <c r="H15" s="39">
        <v>5.8823529411764701</v>
      </c>
      <c r="I15" s="39"/>
      <c r="J15" s="39">
        <v>5.8823529411764701</v>
      </c>
      <c r="K15" s="39">
        <v>23.52941176470588</v>
      </c>
      <c r="L15" s="46">
        <v>41.17647058823529</v>
      </c>
      <c r="M15" s="46">
        <v>23.52941176470588</v>
      </c>
      <c r="N15" s="40"/>
    </row>
    <row r="16" spans="2:14" x14ac:dyDescent="0.15">
      <c r="B16" s="14" t="s">
        <v>17</v>
      </c>
      <c r="C16" s="15">
        <v>19</v>
      </c>
      <c r="D16" s="38">
        <v>21.05263157894737</v>
      </c>
      <c r="E16" s="39">
        <v>5.2631578947368416</v>
      </c>
      <c r="F16" s="39">
        <v>5.2631578947368416</v>
      </c>
      <c r="G16" s="39">
        <v>5.2631578947368416</v>
      </c>
      <c r="H16" s="39">
        <v>5.2631578947368416</v>
      </c>
      <c r="I16" s="39"/>
      <c r="J16" s="39">
        <v>5.2631578947368416</v>
      </c>
      <c r="K16" s="39">
        <v>10.52631578947368</v>
      </c>
      <c r="L16" s="46">
        <v>52.631578947368418</v>
      </c>
      <c r="M16" s="46">
        <v>10.52631578947368</v>
      </c>
      <c r="N16" s="40">
        <v>5.2631578947368416</v>
      </c>
    </row>
    <row r="17" spans="2:14" x14ac:dyDescent="0.15">
      <c r="B17" s="14" t="s">
        <v>18</v>
      </c>
      <c r="C17" s="15">
        <v>53</v>
      </c>
      <c r="D17" s="38">
        <v>7.5471698113207548</v>
      </c>
      <c r="E17" s="39">
        <v>15.09433962264151</v>
      </c>
      <c r="F17" s="39">
        <v>35.849056603773583</v>
      </c>
      <c r="G17" s="39"/>
      <c r="H17" s="39">
        <v>3.773584905660377</v>
      </c>
      <c r="I17" s="39"/>
      <c r="J17" s="39">
        <v>16.981132075471699</v>
      </c>
      <c r="K17" s="39">
        <v>5.6603773584905666</v>
      </c>
      <c r="L17" s="46">
        <v>50.943396226415103</v>
      </c>
      <c r="M17" s="46">
        <v>9.433962264150944</v>
      </c>
      <c r="N17" s="40"/>
    </row>
    <row r="18" spans="2:14" x14ac:dyDescent="0.15">
      <c r="B18" s="14" t="s">
        <v>19</v>
      </c>
      <c r="C18" s="15">
        <v>34</v>
      </c>
      <c r="D18" s="38">
        <v>26.47058823529412</v>
      </c>
      <c r="E18" s="39">
        <v>20.588235294117641</v>
      </c>
      <c r="F18" s="39">
        <v>35.294117647058833</v>
      </c>
      <c r="G18" s="39">
        <v>2.9411764705882351</v>
      </c>
      <c r="H18" s="39">
        <v>8.8235294117647065</v>
      </c>
      <c r="I18" s="39">
        <v>2.9411764705882351</v>
      </c>
      <c r="J18" s="39">
        <v>11.76470588235294</v>
      </c>
      <c r="K18" s="39">
        <v>2.9411764705882351</v>
      </c>
      <c r="L18" s="46">
        <v>38.235294117647058</v>
      </c>
      <c r="M18" s="46">
        <v>11.76470588235294</v>
      </c>
      <c r="N18" s="40"/>
    </row>
    <row r="19" spans="2:14" x14ac:dyDescent="0.15">
      <c r="B19" s="14" t="s">
        <v>20</v>
      </c>
      <c r="C19" s="15">
        <v>7</v>
      </c>
      <c r="D19" s="38">
        <v>14.285714285714279</v>
      </c>
      <c r="E19" s="39">
        <v>14.285714285714279</v>
      </c>
      <c r="F19" s="39">
        <v>28.571428571428569</v>
      </c>
      <c r="G19" s="39"/>
      <c r="H19" s="39"/>
      <c r="I19" s="39"/>
      <c r="J19" s="39">
        <v>14.285714285714279</v>
      </c>
      <c r="K19" s="39"/>
      <c r="L19" s="46">
        <v>71.428571428571431</v>
      </c>
      <c r="M19" s="46">
        <v>14.285714285714279</v>
      </c>
      <c r="N19" s="40"/>
    </row>
    <row r="20" spans="2:14" x14ac:dyDescent="0.15">
      <c r="B20" s="14" t="s">
        <v>21</v>
      </c>
      <c r="C20" s="15">
        <v>44</v>
      </c>
      <c r="D20" s="38">
        <v>15.90909090909091</v>
      </c>
      <c r="E20" s="39">
        <v>13.63636363636363</v>
      </c>
      <c r="F20" s="39">
        <v>27.27272727272727</v>
      </c>
      <c r="G20" s="39">
        <v>2.2727272727272729</v>
      </c>
      <c r="H20" s="39">
        <v>2.2727272727272729</v>
      </c>
      <c r="I20" s="39"/>
      <c r="J20" s="39">
        <v>15.90909090909091</v>
      </c>
      <c r="K20" s="39">
        <v>11.36363636363636</v>
      </c>
      <c r="L20" s="46">
        <v>50</v>
      </c>
      <c r="M20" s="46">
        <v>11.36363636363636</v>
      </c>
      <c r="N20" s="40">
        <v>2.2727272727272729</v>
      </c>
    </row>
    <row r="21" spans="2:14" ht="15" customHeight="1" thickBot="1" x14ac:dyDescent="0.2">
      <c r="B21" s="16" t="s">
        <v>22</v>
      </c>
      <c r="C21" s="17">
        <v>43</v>
      </c>
      <c r="D21" s="41">
        <v>9.3023255813953494</v>
      </c>
      <c r="E21" s="42">
        <v>4.6511627906976747</v>
      </c>
      <c r="F21" s="42">
        <v>11.627906976744191</v>
      </c>
      <c r="G21" s="42">
        <v>2.3255813953488369</v>
      </c>
      <c r="H21" s="42">
        <v>4.6511627906976747</v>
      </c>
      <c r="I21" s="42">
        <v>2.3255813953488369</v>
      </c>
      <c r="J21" s="42">
        <v>20.93023255813954</v>
      </c>
      <c r="K21" s="42">
        <v>13.95348837209302</v>
      </c>
      <c r="L21" s="47">
        <v>32.558139534883722</v>
      </c>
      <c r="M21" s="47">
        <v>23.255813953488371</v>
      </c>
      <c r="N21" s="43">
        <v>4.6511627906976747</v>
      </c>
    </row>
    <row r="22" spans="2:14" ht="15" customHeight="1" thickBot="1" x14ac:dyDescent="0.2">
      <c r="B22" s="10" t="s">
        <v>23</v>
      </c>
      <c r="C22" s="11">
        <f>IF(SUM(C23:C31)=0,"",SUM(C23:C31))</f>
        <v>497</v>
      </c>
      <c r="D22" s="32">
        <v>7.8470824949698192</v>
      </c>
      <c r="E22" s="33">
        <v>3.2193158953722341</v>
      </c>
      <c r="F22" s="33">
        <v>2.816901408450704</v>
      </c>
      <c r="G22" s="33">
        <v>0.2012072434607646</v>
      </c>
      <c r="H22" s="33">
        <v>1.8108651911468809</v>
      </c>
      <c r="I22" s="33">
        <v>0.60362173038229372</v>
      </c>
      <c r="J22" s="33">
        <v>5.8350100603621744</v>
      </c>
      <c r="K22" s="33">
        <v>11.06639839034205</v>
      </c>
      <c r="L22" s="44">
        <v>33.802816901408448</v>
      </c>
      <c r="M22" s="44">
        <v>40.845070422535223</v>
      </c>
      <c r="N22" s="34">
        <v>4.6277665995975852</v>
      </c>
    </row>
    <row r="23" spans="2:14" x14ac:dyDescent="0.15">
      <c r="B23" s="12" t="s">
        <v>24</v>
      </c>
      <c r="C23" s="13">
        <v>46</v>
      </c>
      <c r="D23" s="35">
        <v>2.1739130434782612</v>
      </c>
      <c r="E23" s="36"/>
      <c r="F23" s="36"/>
      <c r="G23" s="36"/>
      <c r="H23" s="36"/>
      <c r="I23" s="36"/>
      <c r="J23" s="36">
        <v>2.1739130434782612</v>
      </c>
      <c r="K23" s="36">
        <v>6.5217391304347823</v>
      </c>
      <c r="L23" s="45">
        <v>41.304347826086953</v>
      </c>
      <c r="M23" s="45">
        <v>47.826086956521742</v>
      </c>
      <c r="N23" s="37"/>
    </row>
    <row r="24" spans="2:14" x14ac:dyDescent="0.15">
      <c r="B24" s="14" t="s">
        <v>25</v>
      </c>
      <c r="C24" s="15">
        <v>63</v>
      </c>
      <c r="D24" s="38">
        <v>7.9365079365079358</v>
      </c>
      <c r="E24" s="39">
        <v>1.587301587301587</v>
      </c>
      <c r="F24" s="39">
        <v>1.587301587301587</v>
      </c>
      <c r="G24" s="39"/>
      <c r="H24" s="39"/>
      <c r="I24" s="39">
        <v>1.587301587301587</v>
      </c>
      <c r="J24" s="39">
        <v>15.87301587301587</v>
      </c>
      <c r="K24" s="39">
        <v>11.111111111111111</v>
      </c>
      <c r="L24" s="46">
        <v>36.507936507936513</v>
      </c>
      <c r="M24" s="46">
        <v>31.74603174603174</v>
      </c>
      <c r="N24" s="40">
        <v>4.7619047619047619</v>
      </c>
    </row>
    <row r="25" spans="2:14" x14ac:dyDescent="0.15">
      <c r="B25" s="14" t="s">
        <v>26</v>
      </c>
      <c r="C25" s="15">
        <v>65</v>
      </c>
      <c r="D25" s="38">
        <v>1.538461538461539</v>
      </c>
      <c r="E25" s="39">
        <v>1.538461538461539</v>
      </c>
      <c r="F25" s="39">
        <v>1.538461538461539</v>
      </c>
      <c r="G25" s="39"/>
      <c r="H25" s="39"/>
      <c r="I25" s="39"/>
      <c r="J25" s="39">
        <v>4.6153846153846159</v>
      </c>
      <c r="K25" s="39">
        <v>15.38461538461539</v>
      </c>
      <c r="L25" s="46">
        <v>32.307692307692307</v>
      </c>
      <c r="M25" s="46">
        <v>46.153846153846153</v>
      </c>
      <c r="N25" s="40">
        <v>9.2307692307692317</v>
      </c>
    </row>
    <row r="26" spans="2:14" x14ac:dyDescent="0.15">
      <c r="B26" s="14" t="s">
        <v>27</v>
      </c>
      <c r="C26" s="15">
        <v>104</v>
      </c>
      <c r="D26" s="38">
        <v>18.26923076923077</v>
      </c>
      <c r="E26" s="39">
        <v>8.6538461538461533</v>
      </c>
      <c r="F26" s="39">
        <v>10.57692307692308</v>
      </c>
      <c r="G26" s="39">
        <v>0.96153846153846156</v>
      </c>
      <c r="H26" s="39">
        <v>5.7692307692307692</v>
      </c>
      <c r="I26" s="39"/>
      <c r="J26" s="39">
        <v>2.884615384615385</v>
      </c>
      <c r="K26" s="39">
        <v>8.6538461538461533</v>
      </c>
      <c r="L26" s="46">
        <v>31.73076923076923</v>
      </c>
      <c r="M26" s="46">
        <v>34.615384615384613</v>
      </c>
      <c r="N26" s="40">
        <v>1.9230769230769229</v>
      </c>
    </row>
    <row r="27" spans="2:14" x14ac:dyDescent="0.15">
      <c r="B27" s="14" t="s">
        <v>28</v>
      </c>
      <c r="C27" s="15">
        <v>116</v>
      </c>
      <c r="D27" s="38">
        <v>3.4482758620689649</v>
      </c>
      <c r="E27" s="39">
        <v>2.5862068965517242</v>
      </c>
      <c r="F27" s="39"/>
      <c r="G27" s="39"/>
      <c r="H27" s="39">
        <v>1.7241379310344831</v>
      </c>
      <c r="I27" s="39">
        <v>1.7241379310344831</v>
      </c>
      <c r="J27" s="39">
        <v>6.0344827586206904</v>
      </c>
      <c r="K27" s="39">
        <v>11.206896551724141</v>
      </c>
      <c r="L27" s="46">
        <v>42.241379310344833</v>
      </c>
      <c r="M27" s="46">
        <v>37.931034482758619</v>
      </c>
      <c r="N27" s="40">
        <v>6.8965517241379306</v>
      </c>
    </row>
    <row r="28" spans="2:14" x14ac:dyDescent="0.15">
      <c r="B28" s="14" t="s">
        <v>29</v>
      </c>
      <c r="C28" s="15">
        <v>46</v>
      </c>
      <c r="D28" s="38">
        <v>17.39130434782609</v>
      </c>
      <c r="E28" s="39">
        <v>4.3478260869565224</v>
      </c>
      <c r="F28" s="39"/>
      <c r="G28" s="39"/>
      <c r="H28" s="39">
        <v>2.1739130434782612</v>
      </c>
      <c r="I28" s="39"/>
      <c r="J28" s="39">
        <v>2.1739130434782612</v>
      </c>
      <c r="K28" s="39">
        <v>17.39130434782609</v>
      </c>
      <c r="L28" s="46">
        <v>17.39130434782609</v>
      </c>
      <c r="M28" s="46">
        <v>43.478260869565219</v>
      </c>
      <c r="N28" s="40">
        <v>4.3478260869565224</v>
      </c>
    </row>
    <row r="29" spans="2:14" x14ac:dyDescent="0.15">
      <c r="B29" s="14" t="s">
        <v>30</v>
      </c>
      <c r="C29" s="15">
        <v>10</v>
      </c>
      <c r="D29" s="38"/>
      <c r="E29" s="39"/>
      <c r="F29" s="39"/>
      <c r="G29" s="39"/>
      <c r="H29" s="39"/>
      <c r="I29" s="39"/>
      <c r="J29" s="39">
        <v>10</v>
      </c>
      <c r="K29" s="39"/>
      <c r="L29" s="46">
        <v>20</v>
      </c>
      <c r="M29" s="46">
        <v>70</v>
      </c>
      <c r="N29" s="40">
        <v>10</v>
      </c>
    </row>
    <row r="30" spans="2:14" x14ac:dyDescent="0.15">
      <c r="B30" s="14" t="s">
        <v>31</v>
      </c>
      <c r="C30" s="15">
        <v>40</v>
      </c>
      <c r="D30" s="38">
        <v>2.5</v>
      </c>
      <c r="E30" s="39"/>
      <c r="F30" s="39">
        <v>2.5</v>
      </c>
      <c r="G30" s="39"/>
      <c r="H30" s="39"/>
      <c r="I30" s="39"/>
      <c r="J30" s="39">
        <v>7.5</v>
      </c>
      <c r="K30" s="39">
        <v>10</v>
      </c>
      <c r="L30" s="46">
        <v>22.5</v>
      </c>
      <c r="M30" s="46">
        <v>55.000000000000007</v>
      </c>
      <c r="N30" s="40">
        <v>2.5</v>
      </c>
    </row>
    <row r="31" spans="2:14" ht="15" customHeight="1" thickBot="1" x14ac:dyDescent="0.2">
      <c r="B31" s="16" t="s">
        <v>32</v>
      </c>
      <c r="C31" s="17">
        <v>7</v>
      </c>
      <c r="D31" s="41"/>
      <c r="E31" s="42"/>
      <c r="F31" s="42"/>
      <c r="G31" s="42"/>
      <c r="H31" s="42"/>
      <c r="I31" s="42"/>
      <c r="J31" s="42"/>
      <c r="K31" s="42">
        <v>14.285714285714279</v>
      </c>
      <c r="L31" s="47">
        <v>57.142857142857139</v>
      </c>
      <c r="M31" s="47">
        <v>28.571428571428569</v>
      </c>
      <c r="N31" s="43"/>
    </row>
    <row r="32" spans="2:14" ht="15" customHeight="1" thickBot="1" x14ac:dyDescent="0.2">
      <c r="B32" s="10" t="s">
        <v>33</v>
      </c>
      <c r="C32" s="11">
        <f>IF(SUM(C23:C31,C9:C21)=0,"",SUM(C23:C31,C9:C21))</f>
        <v>844</v>
      </c>
      <c r="D32" s="32">
        <v>10.189573459715641</v>
      </c>
      <c r="E32" s="33">
        <v>6.2796208530805684</v>
      </c>
      <c r="F32" s="33">
        <v>9.9526066350710902</v>
      </c>
      <c r="G32" s="33">
        <v>0.94786729857819907</v>
      </c>
      <c r="H32" s="33">
        <v>3.080568720379147</v>
      </c>
      <c r="I32" s="33">
        <v>0.59241706161137442</v>
      </c>
      <c r="J32" s="33">
        <v>8.0568720379146921</v>
      </c>
      <c r="K32" s="33">
        <v>10.071090047393371</v>
      </c>
      <c r="L32" s="44">
        <v>38.981042654028442</v>
      </c>
      <c r="M32" s="44">
        <v>31.51658767772512</v>
      </c>
      <c r="N32" s="34">
        <v>3.4360189573459721</v>
      </c>
    </row>
    <row r="33" spans="3:3" x14ac:dyDescent="0.15">
      <c r="C33" s="31"/>
    </row>
  </sheetData>
  <phoneticPr fontId="2"/>
  <conditionalFormatting sqref="D8:N32">
    <cfRule type="expression" dxfId="119" priority="227">
      <formula>AND(D8=LARGE($D8:$N8,3),NOT(D8=0))</formula>
    </cfRule>
    <cfRule type="expression" dxfId="118" priority="228">
      <formula>AND(D8=LARGE($D8:$N8,2),NOT(D8=0))</formula>
    </cfRule>
    <cfRule type="expression" dxfId="117" priority="229">
      <formula>AND(D8=LARGE($D8:$N8,1),NOT(D8=0))</formula>
    </cfRule>
  </conditionalFormatting>
  <pageMargins left="0.7" right="0.7" top="0.75" bottom="0.75" header="0.3" footer="0.3"/>
  <pageSetup paperSize="9" scale="70"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T62"/>
  <sheetViews>
    <sheetView showGridLines="0" zoomScale="85" zoomScaleNormal="85" workbookViewId="0">
      <selection activeCell="N22" sqref="N22"/>
    </sheetView>
  </sheetViews>
  <sheetFormatPr defaultColWidth="9" defaultRowHeight="13.5" x14ac:dyDescent="0.15"/>
  <cols>
    <col min="1" max="1" width="9" style="1" customWidth="1"/>
    <col min="2" max="2" width="15" style="1" bestFit="1" customWidth="1"/>
    <col min="3" max="11" width="9" style="1" customWidth="1"/>
    <col min="12" max="16384" width="9" style="1"/>
  </cols>
  <sheetData>
    <row r="1" spans="2:20" ht="24" customHeight="1" x14ac:dyDescent="0.15">
      <c r="B1" s="2"/>
    </row>
    <row r="3" spans="2:20" x14ac:dyDescent="0.15">
      <c r="B3" s="1" t="s">
        <v>0</v>
      </c>
    </row>
    <row r="4" spans="2:20" x14ac:dyDescent="0.15">
      <c r="B4" s="1" t="s">
        <v>79</v>
      </c>
    </row>
    <row r="6" spans="2:20" ht="15" customHeight="1" thickBot="1" x14ac:dyDescent="0.2">
      <c r="B6" s="1" t="s">
        <v>389</v>
      </c>
      <c r="S6" s="3" t="s">
        <v>2</v>
      </c>
    </row>
    <row r="7" spans="2:20" ht="30.95" customHeight="1" thickBot="1" x14ac:dyDescent="0.2">
      <c r="B7" s="4"/>
      <c r="C7" s="5" t="s">
        <v>3</v>
      </c>
      <c r="D7" s="6" t="s">
        <v>80</v>
      </c>
      <c r="E7" s="7" t="s">
        <v>81</v>
      </c>
      <c r="F7" s="7" t="s">
        <v>82</v>
      </c>
      <c r="G7" s="7" t="s">
        <v>83</v>
      </c>
      <c r="H7" s="7" t="s">
        <v>84</v>
      </c>
      <c r="I7" s="7" t="s">
        <v>85</v>
      </c>
      <c r="J7" s="7" t="s">
        <v>86</v>
      </c>
      <c r="K7" s="7" t="s">
        <v>87</v>
      </c>
      <c r="L7" s="8" t="s">
        <v>88</v>
      </c>
      <c r="M7" s="8" t="s">
        <v>89</v>
      </c>
      <c r="N7" s="8" t="s">
        <v>90</v>
      </c>
      <c r="O7" s="8" t="s">
        <v>91</v>
      </c>
      <c r="P7" s="8" t="s">
        <v>92</v>
      </c>
      <c r="Q7" s="8" t="s">
        <v>93</v>
      </c>
      <c r="R7" s="8" t="s">
        <v>94</v>
      </c>
      <c r="S7" s="9" t="s">
        <v>95</v>
      </c>
    </row>
    <row r="8" spans="2:20" ht="15" customHeight="1" thickBot="1" x14ac:dyDescent="0.2">
      <c r="B8" s="10" t="s">
        <v>9</v>
      </c>
      <c r="C8" s="11">
        <f>IF(SUM(C9:C21)=0,"",SUM(C9:C21))</f>
        <v>165</v>
      </c>
      <c r="D8" s="32">
        <v>35.714285714285722</v>
      </c>
      <c r="E8" s="33">
        <v>25.595238095238091</v>
      </c>
      <c r="F8" s="33">
        <v>10.71428571428571</v>
      </c>
      <c r="G8" s="33">
        <v>16.071428571428569</v>
      </c>
      <c r="H8" s="33">
        <v>14.285714285714279</v>
      </c>
      <c r="I8" s="33">
        <v>8.3333333333333321</v>
      </c>
      <c r="J8" s="33">
        <v>5.9523809523809517</v>
      </c>
      <c r="K8" s="33">
        <v>2.9761904761904758</v>
      </c>
      <c r="L8" s="44">
        <v>16.666666666666661</v>
      </c>
      <c r="M8" s="44">
        <v>5.3571428571428568</v>
      </c>
      <c r="N8" s="44">
        <v>10.11904761904762</v>
      </c>
      <c r="O8" s="44">
        <v>3.5714285714285712</v>
      </c>
      <c r="P8" s="44">
        <v>1.19047619047619</v>
      </c>
      <c r="Q8" s="44">
        <v>2.9761904761904758</v>
      </c>
      <c r="R8" s="44">
        <v>4.1666666666666661</v>
      </c>
      <c r="S8" s="34">
        <v>17.261904761904759</v>
      </c>
    </row>
    <row r="9" spans="2:20" x14ac:dyDescent="0.15">
      <c r="B9" s="12" t="s">
        <v>10</v>
      </c>
      <c r="C9" s="13">
        <v>7</v>
      </c>
      <c r="D9" s="35">
        <v>28.571428571428569</v>
      </c>
      <c r="E9" s="36">
        <v>42.857142857142847</v>
      </c>
      <c r="F9" s="36">
        <v>14.285714285714279</v>
      </c>
      <c r="G9" s="36">
        <v>42.857142857142847</v>
      </c>
      <c r="H9" s="36">
        <v>14.285714285714279</v>
      </c>
      <c r="I9" s="36"/>
      <c r="J9" s="36">
        <v>14.285714285714279</v>
      </c>
      <c r="K9" s="36"/>
      <c r="L9" s="45"/>
      <c r="M9" s="45">
        <v>14.285714285714279</v>
      </c>
      <c r="N9" s="45">
        <v>14.285714285714279</v>
      </c>
      <c r="O9" s="45"/>
      <c r="P9" s="45"/>
      <c r="Q9" s="45"/>
      <c r="R9" s="45">
        <v>14.285714285714279</v>
      </c>
      <c r="S9" s="37"/>
    </row>
    <row r="10" spans="2:20" x14ac:dyDescent="0.15">
      <c r="B10" s="14" t="s">
        <v>11</v>
      </c>
      <c r="C10" s="15">
        <v>12</v>
      </c>
      <c r="D10" s="38">
        <v>25</v>
      </c>
      <c r="E10" s="39">
        <v>16.666666666666661</v>
      </c>
      <c r="F10" s="39">
        <v>16.666666666666661</v>
      </c>
      <c r="G10" s="39">
        <v>25</v>
      </c>
      <c r="H10" s="39">
        <v>16.666666666666661</v>
      </c>
      <c r="I10" s="39">
        <v>16.666666666666661</v>
      </c>
      <c r="J10" s="39"/>
      <c r="K10" s="39"/>
      <c r="L10" s="46"/>
      <c r="M10" s="46">
        <v>8.3333333333333321</v>
      </c>
      <c r="N10" s="46">
        <v>25</v>
      </c>
      <c r="O10" s="46">
        <v>8.3333333333333321</v>
      </c>
      <c r="P10" s="46"/>
      <c r="Q10" s="46"/>
      <c r="R10" s="46"/>
      <c r="S10" s="40">
        <v>25</v>
      </c>
    </row>
    <row r="11" spans="2:20" x14ac:dyDescent="0.15">
      <c r="B11" s="14" t="s">
        <v>12</v>
      </c>
      <c r="C11" s="15">
        <v>4</v>
      </c>
      <c r="D11" s="38">
        <v>100</v>
      </c>
      <c r="E11" s="39">
        <v>25</v>
      </c>
      <c r="F11" s="39">
        <v>25</v>
      </c>
      <c r="G11" s="39"/>
      <c r="H11" s="39"/>
      <c r="I11" s="39"/>
      <c r="J11" s="39"/>
      <c r="K11" s="39"/>
      <c r="L11" s="46">
        <v>25</v>
      </c>
      <c r="M11" s="46">
        <v>25</v>
      </c>
      <c r="N11" s="46">
        <v>25</v>
      </c>
      <c r="O11" s="46"/>
      <c r="P11" s="46"/>
      <c r="Q11" s="46"/>
      <c r="R11" s="46"/>
      <c r="S11" s="40"/>
    </row>
    <row r="12" spans="2:20" x14ac:dyDescent="0.15">
      <c r="B12" s="14" t="s">
        <v>13</v>
      </c>
      <c r="C12" s="15">
        <v>32</v>
      </c>
      <c r="D12" s="38">
        <v>40.625</v>
      </c>
      <c r="E12" s="39">
        <v>28.125</v>
      </c>
      <c r="F12" s="39">
        <v>12.5</v>
      </c>
      <c r="G12" s="39">
        <v>9.375</v>
      </c>
      <c r="H12" s="39">
        <v>21.875</v>
      </c>
      <c r="I12" s="39">
        <v>3.125</v>
      </c>
      <c r="J12" s="39"/>
      <c r="K12" s="39">
        <v>3.125</v>
      </c>
      <c r="L12" s="46">
        <v>12.5</v>
      </c>
      <c r="M12" s="46">
        <v>9.375</v>
      </c>
      <c r="N12" s="46">
        <v>12.5</v>
      </c>
      <c r="O12" s="46">
        <v>3.125</v>
      </c>
      <c r="P12" s="46"/>
      <c r="Q12" s="46">
        <v>6.25</v>
      </c>
      <c r="R12" s="46">
        <v>3.125</v>
      </c>
      <c r="S12" s="40">
        <v>21.875</v>
      </c>
    </row>
    <row r="13" spans="2:20" s="102" customFormat="1" x14ac:dyDescent="0.15">
      <c r="B13" s="103" t="s">
        <v>14</v>
      </c>
      <c r="C13" s="104" t="s">
        <v>390</v>
      </c>
      <c r="D13" s="105" t="s">
        <v>390</v>
      </c>
      <c r="E13" s="106" t="s">
        <v>390</v>
      </c>
      <c r="F13" s="106" t="s">
        <v>390</v>
      </c>
      <c r="G13" s="106" t="s">
        <v>390</v>
      </c>
      <c r="H13" s="106" t="s">
        <v>390</v>
      </c>
      <c r="I13" s="106" t="s">
        <v>390</v>
      </c>
      <c r="J13" s="106" t="s">
        <v>390</v>
      </c>
      <c r="K13" s="106" t="s">
        <v>390</v>
      </c>
      <c r="L13" s="107" t="s">
        <v>390</v>
      </c>
      <c r="M13" s="107" t="s">
        <v>390</v>
      </c>
      <c r="N13" s="107" t="s">
        <v>390</v>
      </c>
      <c r="O13" s="107" t="s">
        <v>390</v>
      </c>
      <c r="P13" s="107" t="s">
        <v>390</v>
      </c>
      <c r="Q13" s="107" t="s">
        <v>390</v>
      </c>
      <c r="R13" s="107" t="s">
        <v>390</v>
      </c>
      <c r="S13" s="98" t="s">
        <v>390</v>
      </c>
    </row>
    <row r="14" spans="2:20" x14ac:dyDescent="0.15">
      <c r="B14" s="14" t="s">
        <v>15</v>
      </c>
      <c r="C14" s="15">
        <v>4</v>
      </c>
      <c r="D14" s="38">
        <v>25</v>
      </c>
      <c r="E14" s="39">
        <v>25</v>
      </c>
      <c r="F14" s="39">
        <v>25</v>
      </c>
      <c r="G14" s="39">
        <v>25</v>
      </c>
      <c r="H14" s="39"/>
      <c r="I14" s="39"/>
      <c r="J14" s="39"/>
      <c r="K14" s="39"/>
      <c r="L14" s="46"/>
      <c r="M14" s="46"/>
      <c r="N14" s="46">
        <v>50</v>
      </c>
      <c r="O14" s="46"/>
      <c r="P14" s="46"/>
      <c r="Q14" s="46"/>
      <c r="R14" s="46"/>
      <c r="S14" s="40">
        <v>25</v>
      </c>
      <c r="T14" s="102"/>
    </row>
    <row r="15" spans="2:20" x14ac:dyDescent="0.15">
      <c r="B15" s="14" t="s">
        <v>16</v>
      </c>
      <c r="C15" s="15">
        <v>8</v>
      </c>
      <c r="D15" s="38">
        <v>25</v>
      </c>
      <c r="E15" s="39">
        <v>12.5</v>
      </c>
      <c r="F15" s="39"/>
      <c r="G15" s="39"/>
      <c r="H15" s="39">
        <v>12.5</v>
      </c>
      <c r="I15" s="39">
        <v>12.5</v>
      </c>
      <c r="J15" s="39"/>
      <c r="K15" s="39">
        <v>12.5</v>
      </c>
      <c r="L15" s="46">
        <v>25</v>
      </c>
      <c r="M15" s="46"/>
      <c r="N15" s="46"/>
      <c r="O15" s="46"/>
      <c r="P15" s="46"/>
      <c r="Q15" s="46"/>
      <c r="R15" s="46">
        <v>12.5</v>
      </c>
      <c r="S15" s="40">
        <v>37.5</v>
      </c>
      <c r="T15" s="102"/>
    </row>
    <row r="16" spans="2:20" x14ac:dyDescent="0.15">
      <c r="B16" s="14" t="s">
        <v>17</v>
      </c>
      <c r="C16" s="15">
        <v>8</v>
      </c>
      <c r="D16" s="38">
        <v>37.5</v>
      </c>
      <c r="E16" s="39">
        <v>37.5</v>
      </c>
      <c r="F16" s="39"/>
      <c r="G16" s="39">
        <v>12.5</v>
      </c>
      <c r="H16" s="39">
        <v>12.5</v>
      </c>
      <c r="I16" s="39">
        <v>12.5</v>
      </c>
      <c r="J16" s="39">
        <v>12.5</v>
      </c>
      <c r="K16" s="39">
        <v>12.5</v>
      </c>
      <c r="L16" s="46">
        <v>12.5</v>
      </c>
      <c r="M16" s="46"/>
      <c r="N16" s="46">
        <v>12.5</v>
      </c>
      <c r="O16" s="46"/>
      <c r="P16" s="46"/>
      <c r="Q16" s="46">
        <v>12.5</v>
      </c>
      <c r="R16" s="46"/>
      <c r="S16" s="40">
        <v>25</v>
      </c>
      <c r="T16" s="102"/>
    </row>
    <row r="17" spans="2:20" x14ac:dyDescent="0.15">
      <c r="B17" s="14" t="s">
        <v>18</v>
      </c>
      <c r="C17" s="15">
        <v>29</v>
      </c>
      <c r="D17" s="38">
        <v>37.931034482758619</v>
      </c>
      <c r="E17" s="39">
        <v>24.137931034482762</v>
      </c>
      <c r="F17" s="39">
        <v>6.8965517241379306</v>
      </c>
      <c r="G17" s="39">
        <v>10.3448275862069</v>
      </c>
      <c r="H17" s="39">
        <v>6.8965517241379306</v>
      </c>
      <c r="I17" s="39">
        <v>10.3448275862069</v>
      </c>
      <c r="J17" s="39">
        <v>10.3448275862069</v>
      </c>
      <c r="K17" s="39"/>
      <c r="L17" s="46">
        <v>24.137931034482762</v>
      </c>
      <c r="M17" s="46">
        <v>3.4482758620689649</v>
      </c>
      <c r="N17" s="46">
        <v>6.8965517241379306</v>
      </c>
      <c r="O17" s="46">
        <v>10.3448275862069</v>
      </c>
      <c r="P17" s="46">
        <v>3.4482758620689649</v>
      </c>
      <c r="Q17" s="46"/>
      <c r="R17" s="46">
        <v>6.8965517241379306</v>
      </c>
      <c r="S17" s="40">
        <v>20.68965517241379</v>
      </c>
      <c r="T17" s="102"/>
    </row>
    <row r="18" spans="2:20" x14ac:dyDescent="0.15">
      <c r="B18" s="14" t="s">
        <v>19</v>
      </c>
      <c r="C18" s="15">
        <v>20</v>
      </c>
      <c r="D18" s="38">
        <v>30</v>
      </c>
      <c r="E18" s="39">
        <v>10</v>
      </c>
      <c r="F18" s="39">
        <v>10</v>
      </c>
      <c r="G18" s="39">
        <v>30</v>
      </c>
      <c r="H18" s="39">
        <v>5</v>
      </c>
      <c r="I18" s="39">
        <v>15</v>
      </c>
      <c r="J18" s="39">
        <v>20</v>
      </c>
      <c r="K18" s="39"/>
      <c r="L18" s="46">
        <v>15</v>
      </c>
      <c r="M18" s="46">
        <v>5</v>
      </c>
      <c r="N18" s="46">
        <v>10</v>
      </c>
      <c r="O18" s="46">
        <v>5</v>
      </c>
      <c r="P18" s="46">
        <v>5</v>
      </c>
      <c r="Q18" s="46"/>
      <c r="R18" s="46"/>
      <c r="S18" s="40">
        <v>10</v>
      </c>
      <c r="T18" s="102"/>
    </row>
    <row r="19" spans="2:20" s="102" customFormat="1" x14ac:dyDescent="0.15">
      <c r="B19" s="103" t="s">
        <v>20</v>
      </c>
      <c r="C19" s="104" t="s">
        <v>390</v>
      </c>
      <c r="D19" s="105" t="s">
        <v>390</v>
      </c>
      <c r="E19" s="106" t="s">
        <v>390</v>
      </c>
      <c r="F19" s="106" t="s">
        <v>390</v>
      </c>
      <c r="G19" s="106" t="s">
        <v>390</v>
      </c>
      <c r="H19" s="106" t="s">
        <v>390</v>
      </c>
      <c r="I19" s="106" t="s">
        <v>390</v>
      </c>
      <c r="J19" s="106" t="s">
        <v>390</v>
      </c>
      <c r="K19" s="106" t="s">
        <v>390</v>
      </c>
      <c r="L19" s="107" t="s">
        <v>390</v>
      </c>
      <c r="M19" s="107" t="s">
        <v>390</v>
      </c>
      <c r="N19" s="107" t="s">
        <v>390</v>
      </c>
      <c r="O19" s="107" t="s">
        <v>390</v>
      </c>
      <c r="P19" s="107" t="s">
        <v>390</v>
      </c>
      <c r="Q19" s="107" t="s">
        <v>390</v>
      </c>
      <c r="R19" s="107" t="s">
        <v>390</v>
      </c>
      <c r="S19" s="98" t="s">
        <v>390</v>
      </c>
    </row>
    <row r="20" spans="2:20" x14ac:dyDescent="0.15">
      <c r="B20" s="14" t="s">
        <v>21</v>
      </c>
      <c r="C20" s="15">
        <v>22</v>
      </c>
      <c r="D20" s="38">
        <v>27.27272727272727</v>
      </c>
      <c r="E20" s="39">
        <v>45.454545454545453</v>
      </c>
      <c r="F20" s="39">
        <v>4.5454545454545459</v>
      </c>
      <c r="G20" s="39"/>
      <c r="H20" s="39"/>
      <c r="I20" s="39">
        <v>9.0909090909090917</v>
      </c>
      <c r="J20" s="39"/>
      <c r="K20" s="39">
        <v>4.5454545454545459</v>
      </c>
      <c r="L20" s="46">
        <v>13.63636363636363</v>
      </c>
      <c r="M20" s="46"/>
      <c r="N20" s="46"/>
      <c r="O20" s="46"/>
      <c r="P20" s="46"/>
      <c r="Q20" s="46">
        <v>4.5454545454545459</v>
      </c>
      <c r="R20" s="46">
        <v>4.5454545454545459</v>
      </c>
      <c r="S20" s="40">
        <v>13.63636363636363</v>
      </c>
      <c r="T20" s="102"/>
    </row>
    <row r="21" spans="2:20" ht="15" customHeight="1" thickBot="1" x14ac:dyDescent="0.2">
      <c r="B21" s="16" t="s">
        <v>22</v>
      </c>
      <c r="C21" s="17">
        <v>19</v>
      </c>
      <c r="D21" s="41">
        <v>36.84210526315789</v>
      </c>
      <c r="E21" s="42">
        <v>15.789473684210529</v>
      </c>
      <c r="F21" s="42">
        <v>15.789473684210529</v>
      </c>
      <c r="G21" s="42">
        <v>36.84210526315789</v>
      </c>
      <c r="H21" s="42">
        <v>31.578947368421051</v>
      </c>
      <c r="I21" s="42">
        <v>5.2631578947368416</v>
      </c>
      <c r="J21" s="42">
        <v>5.2631578947368416</v>
      </c>
      <c r="K21" s="42">
        <v>5.2631578947368416</v>
      </c>
      <c r="L21" s="47">
        <v>36.84210526315789</v>
      </c>
      <c r="M21" s="47">
        <v>5.2631578947368416</v>
      </c>
      <c r="N21" s="47">
        <v>5.2631578947368416</v>
      </c>
      <c r="O21" s="47"/>
      <c r="P21" s="47"/>
      <c r="Q21" s="47">
        <v>5.2631578947368416</v>
      </c>
      <c r="R21" s="47">
        <v>5.2631578947368416</v>
      </c>
      <c r="S21" s="43">
        <v>10.52631578947368</v>
      </c>
      <c r="T21" s="102"/>
    </row>
    <row r="22" spans="2:20" ht="15" customHeight="1" thickBot="1" x14ac:dyDescent="0.2">
      <c r="B22" s="10" t="s">
        <v>23</v>
      </c>
      <c r="C22" s="11">
        <f>IF(SUM(C23:C31)=0,"",SUM(C23:C31))</f>
        <v>156</v>
      </c>
      <c r="D22" s="32">
        <v>37.820512820512818</v>
      </c>
      <c r="E22" s="33">
        <v>7.6923076923076934</v>
      </c>
      <c r="F22" s="33">
        <v>5.1282051282051277</v>
      </c>
      <c r="G22" s="33">
        <v>7.0512820512820511</v>
      </c>
      <c r="H22" s="33">
        <v>14.1025641025641</v>
      </c>
      <c r="I22" s="33">
        <v>5.7692307692307692</v>
      </c>
      <c r="J22" s="33">
        <v>1.9230769230769229</v>
      </c>
      <c r="K22" s="33">
        <v>0.64102564102564097</v>
      </c>
      <c r="L22" s="44">
        <v>6.4102564102564097</v>
      </c>
      <c r="M22" s="44">
        <v>2.5641025641025639</v>
      </c>
      <c r="N22" s="44">
        <v>2.5641025641025639</v>
      </c>
      <c r="O22" s="44">
        <v>1.2820512820512819</v>
      </c>
      <c r="P22" s="44">
        <v>0.64102564102564097</v>
      </c>
      <c r="Q22" s="44">
        <v>0.64102564102564097</v>
      </c>
      <c r="R22" s="44">
        <v>0.64102564102564097</v>
      </c>
      <c r="S22" s="34">
        <v>40.384615384615387</v>
      </c>
    </row>
    <row r="23" spans="2:20" x14ac:dyDescent="0.15">
      <c r="B23" s="12" t="s">
        <v>24</v>
      </c>
      <c r="C23" s="13">
        <v>10</v>
      </c>
      <c r="D23" s="35">
        <v>10</v>
      </c>
      <c r="E23" s="36"/>
      <c r="F23" s="36"/>
      <c r="G23" s="36"/>
      <c r="H23" s="36">
        <v>20</v>
      </c>
      <c r="I23" s="36">
        <v>20</v>
      </c>
      <c r="J23" s="36"/>
      <c r="K23" s="36"/>
      <c r="L23" s="45">
        <v>10</v>
      </c>
      <c r="M23" s="45"/>
      <c r="N23" s="45">
        <v>10</v>
      </c>
      <c r="O23" s="45"/>
      <c r="P23" s="45">
        <v>10</v>
      </c>
      <c r="Q23" s="45"/>
      <c r="R23" s="45"/>
      <c r="S23" s="37">
        <v>60</v>
      </c>
    </row>
    <row r="24" spans="2:20" x14ac:dyDescent="0.15">
      <c r="B24" s="14" t="s">
        <v>25</v>
      </c>
      <c r="C24" s="15">
        <v>14</v>
      </c>
      <c r="D24" s="38">
        <v>35.714285714285722</v>
      </c>
      <c r="E24" s="39">
        <v>7.1428571428571423</v>
      </c>
      <c r="F24" s="39"/>
      <c r="G24" s="39"/>
      <c r="H24" s="39">
        <v>14.285714285714279</v>
      </c>
      <c r="I24" s="39">
        <v>7.1428571428571423</v>
      </c>
      <c r="J24" s="39"/>
      <c r="K24" s="39"/>
      <c r="L24" s="46">
        <v>14.285714285714279</v>
      </c>
      <c r="M24" s="46"/>
      <c r="N24" s="46"/>
      <c r="O24" s="46"/>
      <c r="P24" s="46"/>
      <c r="Q24" s="46"/>
      <c r="R24" s="46"/>
      <c r="S24" s="40">
        <v>35.714285714285722</v>
      </c>
    </row>
    <row r="25" spans="2:20" x14ac:dyDescent="0.15">
      <c r="B25" s="14" t="s">
        <v>26</v>
      </c>
      <c r="C25" s="15">
        <v>16</v>
      </c>
      <c r="D25" s="38">
        <v>37.5</v>
      </c>
      <c r="E25" s="39">
        <v>25</v>
      </c>
      <c r="F25" s="39"/>
      <c r="G25" s="39">
        <v>6.25</v>
      </c>
      <c r="H25" s="39">
        <v>12.5</v>
      </c>
      <c r="I25" s="39"/>
      <c r="J25" s="39"/>
      <c r="K25" s="39"/>
      <c r="L25" s="46">
        <v>12.5</v>
      </c>
      <c r="M25" s="46">
        <v>6.25</v>
      </c>
      <c r="N25" s="46"/>
      <c r="O25" s="46"/>
      <c r="P25" s="46"/>
      <c r="Q25" s="46"/>
      <c r="R25" s="46"/>
      <c r="S25" s="40">
        <v>50</v>
      </c>
    </row>
    <row r="26" spans="2:20" x14ac:dyDescent="0.15">
      <c r="B26" s="14" t="s">
        <v>27</v>
      </c>
      <c r="C26" s="15">
        <v>49</v>
      </c>
      <c r="D26" s="38">
        <v>40.816326530612237</v>
      </c>
      <c r="E26" s="39">
        <v>4.0816326530612246</v>
      </c>
      <c r="F26" s="39">
        <v>12.244897959183669</v>
      </c>
      <c r="G26" s="39">
        <v>16.326530612244898</v>
      </c>
      <c r="H26" s="39">
        <v>26.530612244897959</v>
      </c>
      <c r="I26" s="39">
        <v>10.204081632653059</v>
      </c>
      <c r="J26" s="39">
        <v>4.0816326530612246</v>
      </c>
      <c r="K26" s="39"/>
      <c r="L26" s="46">
        <v>8.1632653061224492</v>
      </c>
      <c r="M26" s="46">
        <v>2.0408163265306118</v>
      </c>
      <c r="N26" s="46">
        <v>4.0816326530612246</v>
      </c>
      <c r="O26" s="46">
        <v>4.0816326530612246</v>
      </c>
      <c r="P26" s="46"/>
      <c r="Q26" s="46">
        <v>2.0408163265306118</v>
      </c>
      <c r="R26" s="46"/>
      <c r="S26" s="40">
        <v>26.530612244897959</v>
      </c>
    </row>
    <row r="27" spans="2:20" x14ac:dyDescent="0.15">
      <c r="B27" s="14" t="s">
        <v>28</v>
      </c>
      <c r="C27" s="15">
        <v>32</v>
      </c>
      <c r="D27" s="38">
        <v>34.375</v>
      </c>
      <c r="E27" s="39">
        <v>12.5</v>
      </c>
      <c r="F27" s="39">
        <v>6.25</v>
      </c>
      <c r="G27" s="39">
        <v>6.25</v>
      </c>
      <c r="H27" s="39">
        <v>6.25</v>
      </c>
      <c r="I27" s="39"/>
      <c r="J27" s="39"/>
      <c r="K27" s="39"/>
      <c r="L27" s="46">
        <v>3.125</v>
      </c>
      <c r="M27" s="46"/>
      <c r="N27" s="46">
        <v>3.125</v>
      </c>
      <c r="O27" s="46"/>
      <c r="P27" s="46"/>
      <c r="Q27" s="46"/>
      <c r="R27" s="46">
        <v>3.125</v>
      </c>
      <c r="S27" s="40">
        <v>50</v>
      </c>
    </row>
    <row r="28" spans="2:20" x14ac:dyDescent="0.15">
      <c r="B28" s="14" t="s">
        <v>29</v>
      </c>
      <c r="C28" s="15">
        <v>12</v>
      </c>
      <c r="D28" s="38">
        <v>25</v>
      </c>
      <c r="E28" s="39"/>
      <c r="F28" s="39"/>
      <c r="G28" s="39"/>
      <c r="H28" s="39">
        <v>8.3333333333333321</v>
      </c>
      <c r="I28" s="39"/>
      <c r="J28" s="39"/>
      <c r="K28" s="39"/>
      <c r="L28" s="46"/>
      <c r="M28" s="46"/>
      <c r="N28" s="46"/>
      <c r="O28" s="46"/>
      <c r="P28" s="46"/>
      <c r="Q28" s="46"/>
      <c r="R28" s="46"/>
      <c r="S28" s="40">
        <v>66.666666666666657</v>
      </c>
    </row>
    <row r="29" spans="2:20" x14ac:dyDescent="0.15">
      <c r="B29" s="14" t="s">
        <v>30</v>
      </c>
      <c r="C29" s="15">
        <v>3</v>
      </c>
      <c r="D29" s="38">
        <v>66.666666666666657</v>
      </c>
      <c r="E29" s="39"/>
      <c r="F29" s="39"/>
      <c r="G29" s="39"/>
      <c r="H29" s="39"/>
      <c r="I29" s="39"/>
      <c r="J29" s="39"/>
      <c r="K29" s="39"/>
      <c r="L29" s="46"/>
      <c r="M29" s="46">
        <v>33.333333333333329</v>
      </c>
      <c r="N29" s="46"/>
      <c r="O29" s="46"/>
      <c r="P29" s="46"/>
      <c r="Q29" s="46"/>
      <c r="R29" s="46"/>
      <c r="S29" s="40"/>
    </row>
    <row r="30" spans="2:20" x14ac:dyDescent="0.15">
      <c r="B30" s="14" t="s">
        <v>31</v>
      </c>
      <c r="C30" s="15">
        <v>18</v>
      </c>
      <c r="D30" s="38">
        <v>55.555555555555557</v>
      </c>
      <c r="E30" s="39">
        <v>5.5555555555555554</v>
      </c>
      <c r="F30" s="39"/>
      <c r="G30" s="39"/>
      <c r="H30" s="39"/>
      <c r="I30" s="39">
        <v>5.5555555555555554</v>
      </c>
      <c r="J30" s="39">
        <v>5.5555555555555554</v>
      </c>
      <c r="K30" s="39">
        <v>5.5555555555555554</v>
      </c>
      <c r="L30" s="46"/>
      <c r="M30" s="46">
        <v>5.5555555555555554</v>
      </c>
      <c r="N30" s="46"/>
      <c r="O30" s="46"/>
      <c r="P30" s="46"/>
      <c r="Q30" s="46"/>
      <c r="R30" s="46"/>
      <c r="S30" s="40">
        <v>33.333333333333329</v>
      </c>
    </row>
    <row r="31" spans="2:20" ht="15" customHeight="1" thickBot="1" x14ac:dyDescent="0.2">
      <c r="B31" s="16" t="s">
        <v>32</v>
      </c>
      <c r="C31" s="17">
        <v>2</v>
      </c>
      <c r="D31" s="41">
        <v>50</v>
      </c>
      <c r="E31" s="42"/>
      <c r="F31" s="42"/>
      <c r="G31" s="42"/>
      <c r="H31" s="42"/>
      <c r="I31" s="42"/>
      <c r="J31" s="42"/>
      <c r="K31" s="42"/>
      <c r="L31" s="47"/>
      <c r="M31" s="47"/>
      <c r="N31" s="47"/>
      <c r="O31" s="47"/>
      <c r="P31" s="47"/>
      <c r="Q31" s="47"/>
      <c r="R31" s="47"/>
      <c r="S31" s="43">
        <v>50</v>
      </c>
    </row>
    <row r="32" spans="2:20" ht="15" customHeight="1" thickBot="1" x14ac:dyDescent="0.2">
      <c r="B32" s="10" t="s">
        <v>33</v>
      </c>
      <c r="C32" s="11">
        <f>IF(SUM(C23:C31,C9:C21)=0,"",SUM(C23:C31,C9:C21))</f>
        <v>321</v>
      </c>
      <c r="D32" s="32">
        <v>36.728395061728399</v>
      </c>
      <c r="E32" s="33">
        <v>16.97530864197531</v>
      </c>
      <c r="F32" s="33">
        <v>8.0246913580246915</v>
      </c>
      <c r="G32" s="33">
        <v>11.72839506172839</v>
      </c>
      <c r="H32" s="33">
        <v>14.19753086419753</v>
      </c>
      <c r="I32" s="33">
        <v>7.098765432098765</v>
      </c>
      <c r="J32" s="33">
        <v>4.0123456790123457</v>
      </c>
      <c r="K32" s="33">
        <v>1.8518518518518521</v>
      </c>
      <c r="L32" s="44">
        <v>11.72839506172839</v>
      </c>
      <c r="M32" s="44">
        <v>4.0123456790123457</v>
      </c>
      <c r="N32" s="44">
        <v>6.481481481481481</v>
      </c>
      <c r="O32" s="44">
        <v>2.4691358024691361</v>
      </c>
      <c r="P32" s="44">
        <v>0.92592592592592582</v>
      </c>
      <c r="Q32" s="44">
        <v>1.8518518518518521</v>
      </c>
      <c r="R32" s="44">
        <v>2.4691358024691361</v>
      </c>
      <c r="S32" s="34">
        <v>28.39506172839506</v>
      </c>
    </row>
    <row r="33" spans="2:20" x14ac:dyDescent="0.15">
      <c r="B33"/>
      <c r="C33" s="24"/>
      <c r="D33" s="48"/>
      <c r="E33" s="48"/>
      <c r="F33" s="48"/>
      <c r="G33" s="48"/>
      <c r="H33" s="48"/>
      <c r="I33" s="48"/>
      <c r="J33" s="48"/>
      <c r="K33" s="48"/>
      <c r="L33" s="48"/>
      <c r="M33" s="48"/>
      <c r="N33" s="48"/>
      <c r="O33" s="48"/>
      <c r="P33" s="48"/>
      <c r="Q33" s="108" t="s">
        <v>391</v>
      </c>
      <c r="R33" s="48"/>
      <c r="S33" s="48"/>
    </row>
    <row r="34" spans="2:20" x14ac:dyDescent="0.15">
      <c r="B34"/>
      <c r="C34" s="24"/>
      <c r="D34" s="48"/>
      <c r="E34" s="48"/>
      <c r="F34" s="48"/>
      <c r="G34" s="48"/>
      <c r="H34" s="48"/>
      <c r="I34" s="48"/>
      <c r="J34" s="48"/>
      <c r="K34" s="48"/>
      <c r="L34" s="48"/>
      <c r="M34" s="48"/>
      <c r="N34" s="48"/>
      <c r="O34" s="48"/>
      <c r="P34" s="48"/>
      <c r="Q34" s="48"/>
      <c r="R34" s="48"/>
      <c r="S34" s="48"/>
    </row>
    <row r="35" spans="2:20" ht="15" customHeight="1" thickBot="1" x14ac:dyDescent="0.2">
      <c r="B35" s="101" t="s">
        <v>392</v>
      </c>
      <c r="C35" s="24"/>
      <c r="D35"/>
      <c r="E35"/>
      <c r="F35"/>
      <c r="G35"/>
      <c r="H35"/>
      <c r="I35"/>
      <c r="J35"/>
      <c r="K35"/>
      <c r="L35"/>
      <c r="M35"/>
      <c r="N35"/>
      <c r="O35"/>
      <c r="P35"/>
      <c r="Q35"/>
      <c r="R35"/>
      <c r="S35" t="s">
        <v>2</v>
      </c>
    </row>
    <row r="36" spans="2:20" ht="30.95" customHeight="1" thickBot="1" x14ac:dyDescent="0.2">
      <c r="B36" s="4"/>
      <c r="C36" s="5" t="s">
        <v>3</v>
      </c>
      <c r="D36" s="6" t="s">
        <v>80</v>
      </c>
      <c r="E36" s="7" t="s">
        <v>81</v>
      </c>
      <c r="F36" s="7" t="s">
        <v>82</v>
      </c>
      <c r="G36" s="7" t="s">
        <v>83</v>
      </c>
      <c r="H36" s="7" t="s">
        <v>84</v>
      </c>
      <c r="I36" s="7" t="s">
        <v>85</v>
      </c>
      <c r="J36" s="7" t="s">
        <v>86</v>
      </c>
      <c r="K36" s="7" t="s">
        <v>87</v>
      </c>
      <c r="L36" s="8" t="s">
        <v>88</v>
      </c>
      <c r="M36" s="8" t="s">
        <v>89</v>
      </c>
      <c r="N36" s="8" t="s">
        <v>90</v>
      </c>
      <c r="O36" s="8" t="s">
        <v>91</v>
      </c>
      <c r="P36" s="8" t="s">
        <v>92</v>
      </c>
      <c r="Q36" s="8" t="s">
        <v>93</v>
      </c>
      <c r="R36" s="8" t="s">
        <v>94</v>
      </c>
      <c r="S36" s="9" t="s">
        <v>95</v>
      </c>
    </row>
    <row r="37" spans="2:20" ht="15" customHeight="1" thickBot="1" x14ac:dyDescent="0.2">
      <c r="B37" s="10" t="s">
        <v>9</v>
      </c>
      <c r="C37" s="11">
        <f>IF(SUM(C38:C50)=0,"",SUM(C38:C50))</f>
        <v>113</v>
      </c>
      <c r="D37" s="32">
        <v>10.434782608695651</v>
      </c>
      <c r="E37" s="33">
        <v>18.260869565217391</v>
      </c>
      <c r="F37" s="33">
        <v>42.608695652173907</v>
      </c>
      <c r="G37" s="33">
        <v>3.4782608695652169</v>
      </c>
      <c r="H37" s="33">
        <v>0.86956521739130432</v>
      </c>
      <c r="I37" s="33">
        <v>2.6086956521739131</v>
      </c>
      <c r="J37" s="33"/>
      <c r="K37" s="33"/>
      <c r="L37" s="44"/>
      <c r="M37" s="44">
        <v>2.6086956521739131</v>
      </c>
      <c r="N37" s="44">
        <v>2.6086956521739131</v>
      </c>
      <c r="O37" s="44">
        <v>4.3478260869565224</v>
      </c>
      <c r="P37" s="44">
        <v>2.6086956521739131</v>
      </c>
      <c r="Q37" s="44">
        <v>0.86956521739130432</v>
      </c>
      <c r="R37" s="44"/>
      <c r="S37" s="34">
        <v>31.304347826086961</v>
      </c>
    </row>
    <row r="38" spans="2:20" x14ac:dyDescent="0.15">
      <c r="B38" s="12" t="s">
        <v>10</v>
      </c>
      <c r="C38" s="13">
        <v>4</v>
      </c>
      <c r="D38" s="35">
        <v>25</v>
      </c>
      <c r="E38" s="36">
        <v>25</v>
      </c>
      <c r="F38" s="36">
        <v>25</v>
      </c>
      <c r="G38" s="36"/>
      <c r="H38" s="36"/>
      <c r="I38" s="36"/>
      <c r="J38" s="36"/>
      <c r="K38" s="36"/>
      <c r="L38" s="45"/>
      <c r="M38" s="45"/>
      <c r="N38" s="45"/>
      <c r="O38" s="45"/>
      <c r="P38" s="45"/>
      <c r="Q38" s="45"/>
      <c r="R38" s="45"/>
      <c r="S38" s="37">
        <v>50</v>
      </c>
    </row>
    <row r="39" spans="2:20" x14ac:dyDescent="0.15">
      <c r="B39" s="14" t="s">
        <v>11</v>
      </c>
      <c r="C39" s="15">
        <v>8</v>
      </c>
      <c r="D39" s="38">
        <v>12.5</v>
      </c>
      <c r="E39" s="39"/>
      <c r="F39" s="39">
        <v>25</v>
      </c>
      <c r="G39" s="39"/>
      <c r="H39" s="39"/>
      <c r="I39" s="39"/>
      <c r="J39" s="39"/>
      <c r="K39" s="39"/>
      <c r="L39" s="46"/>
      <c r="M39" s="46">
        <v>12.5</v>
      </c>
      <c r="N39" s="46"/>
      <c r="O39" s="46"/>
      <c r="P39" s="46"/>
      <c r="Q39" s="46"/>
      <c r="R39" s="46"/>
      <c r="S39" s="40">
        <v>50</v>
      </c>
    </row>
    <row r="40" spans="2:20" x14ac:dyDescent="0.15">
      <c r="B40" s="14" t="s">
        <v>12</v>
      </c>
      <c r="C40" s="15">
        <v>3</v>
      </c>
      <c r="D40" s="38"/>
      <c r="E40" s="39">
        <v>33.333333333333329</v>
      </c>
      <c r="F40" s="39">
        <v>100</v>
      </c>
      <c r="G40" s="39"/>
      <c r="H40" s="39"/>
      <c r="I40" s="39"/>
      <c r="J40" s="39"/>
      <c r="K40" s="39"/>
      <c r="L40" s="46"/>
      <c r="M40" s="46"/>
      <c r="N40" s="46"/>
      <c r="O40" s="46"/>
      <c r="P40" s="46"/>
      <c r="Q40" s="46"/>
      <c r="R40" s="46"/>
      <c r="S40" s="40"/>
    </row>
    <row r="41" spans="2:20" x14ac:dyDescent="0.15">
      <c r="B41" s="14" t="s">
        <v>13</v>
      </c>
      <c r="C41" s="15">
        <v>23</v>
      </c>
      <c r="D41" s="38">
        <v>4.3478260869565224</v>
      </c>
      <c r="E41" s="39">
        <v>21.739130434782609</v>
      </c>
      <c r="F41" s="39">
        <v>30.434782608695659</v>
      </c>
      <c r="G41" s="39"/>
      <c r="H41" s="39"/>
      <c r="I41" s="39"/>
      <c r="J41" s="39"/>
      <c r="K41" s="39"/>
      <c r="L41" s="46"/>
      <c r="M41" s="46"/>
      <c r="N41" s="46">
        <v>8.695652173913043</v>
      </c>
      <c r="O41" s="46">
        <v>4.3478260869565224</v>
      </c>
      <c r="P41" s="46">
        <v>4.3478260869565224</v>
      </c>
      <c r="Q41" s="46">
        <v>4.3478260869565224</v>
      </c>
      <c r="R41" s="46"/>
      <c r="S41" s="40">
        <v>39.130434782608702</v>
      </c>
    </row>
    <row r="42" spans="2:20" s="102" customFormat="1" x14ac:dyDescent="0.15">
      <c r="B42" s="103" t="s">
        <v>14</v>
      </c>
      <c r="C42" s="104" t="s">
        <v>390</v>
      </c>
      <c r="D42" s="105" t="s">
        <v>390</v>
      </c>
      <c r="E42" s="106" t="s">
        <v>390</v>
      </c>
      <c r="F42" s="106" t="s">
        <v>390</v>
      </c>
      <c r="G42" s="106" t="s">
        <v>390</v>
      </c>
      <c r="H42" s="106" t="s">
        <v>390</v>
      </c>
      <c r="I42" s="106" t="s">
        <v>390</v>
      </c>
      <c r="J42" s="106" t="s">
        <v>390</v>
      </c>
      <c r="K42" s="106" t="s">
        <v>390</v>
      </c>
      <c r="L42" s="107" t="s">
        <v>390</v>
      </c>
      <c r="M42" s="107" t="s">
        <v>390</v>
      </c>
      <c r="N42" s="107" t="s">
        <v>390</v>
      </c>
      <c r="O42" s="107" t="s">
        <v>390</v>
      </c>
      <c r="P42" s="107" t="s">
        <v>390</v>
      </c>
      <c r="Q42" s="107" t="s">
        <v>390</v>
      </c>
      <c r="R42" s="107" t="s">
        <v>390</v>
      </c>
      <c r="S42" s="98" t="s">
        <v>390</v>
      </c>
    </row>
    <row r="43" spans="2:20" x14ac:dyDescent="0.15">
      <c r="B43" s="14" t="s">
        <v>15</v>
      </c>
      <c r="C43" s="15">
        <v>4</v>
      </c>
      <c r="D43" s="38"/>
      <c r="E43" s="39">
        <v>50</v>
      </c>
      <c r="F43" s="39">
        <v>25</v>
      </c>
      <c r="G43" s="39"/>
      <c r="H43" s="39"/>
      <c r="I43" s="39"/>
      <c r="J43" s="39"/>
      <c r="K43" s="39"/>
      <c r="L43" s="46"/>
      <c r="M43" s="46"/>
      <c r="N43" s="46"/>
      <c r="O43" s="46"/>
      <c r="P43" s="46"/>
      <c r="Q43" s="46"/>
      <c r="R43" s="46"/>
      <c r="S43" s="40">
        <v>50</v>
      </c>
      <c r="T43" s="102"/>
    </row>
    <row r="44" spans="2:20" x14ac:dyDescent="0.15">
      <c r="B44" s="14" t="s">
        <v>16</v>
      </c>
      <c r="C44" s="15">
        <v>7</v>
      </c>
      <c r="D44" s="38"/>
      <c r="E44" s="39">
        <v>14.285714285714279</v>
      </c>
      <c r="F44" s="39">
        <v>42.857142857142847</v>
      </c>
      <c r="G44" s="39"/>
      <c r="H44" s="39"/>
      <c r="I44" s="39"/>
      <c r="J44" s="39"/>
      <c r="K44" s="39"/>
      <c r="L44" s="46"/>
      <c r="M44" s="46"/>
      <c r="N44" s="46"/>
      <c r="O44" s="46">
        <v>14.285714285714279</v>
      </c>
      <c r="P44" s="46">
        <v>14.285714285714279</v>
      </c>
      <c r="Q44" s="46"/>
      <c r="R44" s="46"/>
      <c r="S44" s="40">
        <v>42.857142857142847</v>
      </c>
    </row>
    <row r="45" spans="2:20" x14ac:dyDescent="0.15">
      <c r="B45" s="14" t="s">
        <v>17</v>
      </c>
      <c r="C45" s="15">
        <v>5</v>
      </c>
      <c r="D45" s="38"/>
      <c r="E45" s="39">
        <v>20</v>
      </c>
      <c r="F45" s="39">
        <v>20</v>
      </c>
      <c r="G45" s="39"/>
      <c r="H45" s="39"/>
      <c r="I45" s="39"/>
      <c r="J45" s="39"/>
      <c r="K45" s="39"/>
      <c r="L45" s="46"/>
      <c r="M45" s="46">
        <v>20</v>
      </c>
      <c r="N45" s="46"/>
      <c r="O45" s="46"/>
      <c r="P45" s="46"/>
      <c r="Q45" s="46"/>
      <c r="R45" s="46"/>
      <c r="S45" s="40">
        <v>40</v>
      </c>
    </row>
    <row r="46" spans="2:20" x14ac:dyDescent="0.15">
      <c r="B46" s="14" t="s">
        <v>18</v>
      </c>
      <c r="C46" s="15">
        <v>20</v>
      </c>
      <c r="D46" s="38">
        <v>25</v>
      </c>
      <c r="E46" s="39">
        <v>15</v>
      </c>
      <c r="F46" s="39">
        <v>40</v>
      </c>
      <c r="G46" s="39">
        <v>5</v>
      </c>
      <c r="H46" s="39"/>
      <c r="I46" s="39">
        <v>5</v>
      </c>
      <c r="J46" s="39"/>
      <c r="K46" s="39"/>
      <c r="L46" s="46"/>
      <c r="M46" s="46"/>
      <c r="N46" s="46">
        <v>5</v>
      </c>
      <c r="O46" s="46"/>
      <c r="P46" s="46"/>
      <c r="Q46" s="46"/>
      <c r="R46" s="46"/>
      <c r="S46" s="40">
        <v>25</v>
      </c>
    </row>
    <row r="47" spans="2:20" x14ac:dyDescent="0.15">
      <c r="B47" s="14" t="s">
        <v>19</v>
      </c>
      <c r="C47" s="15">
        <v>10</v>
      </c>
      <c r="D47" s="38"/>
      <c r="E47" s="39">
        <v>30</v>
      </c>
      <c r="F47" s="39">
        <v>70</v>
      </c>
      <c r="G47" s="39"/>
      <c r="H47" s="39"/>
      <c r="I47" s="39"/>
      <c r="J47" s="39"/>
      <c r="K47" s="39"/>
      <c r="L47" s="46"/>
      <c r="M47" s="46"/>
      <c r="N47" s="46"/>
      <c r="O47" s="46"/>
      <c r="P47" s="46"/>
      <c r="Q47" s="46"/>
      <c r="R47" s="46"/>
      <c r="S47" s="40">
        <v>20</v>
      </c>
    </row>
    <row r="48" spans="2:20" s="102" customFormat="1" x14ac:dyDescent="0.15">
      <c r="B48" s="103" t="s">
        <v>20</v>
      </c>
      <c r="C48" s="104" t="s">
        <v>390</v>
      </c>
      <c r="D48" s="105" t="s">
        <v>390</v>
      </c>
      <c r="E48" s="106" t="s">
        <v>390</v>
      </c>
      <c r="F48" s="106" t="s">
        <v>390</v>
      </c>
      <c r="G48" s="106" t="s">
        <v>390</v>
      </c>
      <c r="H48" s="106" t="s">
        <v>390</v>
      </c>
      <c r="I48" s="106" t="s">
        <v>390</v>
      </c>
      <c r="J48" s="106" t="s">
        <v>390</v>
      </c>
      <c r="K48" s="106" t="s">
        <v>390</v>
      </c>
      <c r="L48" s="107" t="s">
        <v>390</v>
      </c>
      <c r="M48" s="107" t="s">
        <v>390</v>
      </c>
      <c r="N48" s="107" t="s">
        <v>390</v>
      </c>
      <c r="O48" s="107" t="s">
        <v>390</v>
      </c>
      <c r="P48" s="107" t="s">
        <v>390</v>
      </c>
      <c r="Q48" s="107" t="s">
        <v>390</v>
      </c>
      <c r="R48" s="107" t="s">
        <v>390</v>
      </c>
      <c r="S48" s="98" t="s">
        <v>390</v>
      </c>
    </row>
    <row r="49" spans="2:20" x14ac:dyDescent="0.15">
      <c r="B49" s="14" t="s">
        <v>21</v>
      </c>
      <c r="C49" s="15">
        <v>16</v>
      </c>
      <c r="D49" s="38">
        <v>25</v>
      </c>
      <c r="E49" s="39"/>
      <c r="F49" s="39">
        <v>50</v>
      </c>
      <c r="G49" s="39">
        <v>18.75</v>
      </c>
      <c r="H49" s="39">
        <v>6.25</v>
      </c>
      <c r="I49" s="39">
        <v>6.25</v>
      </c>
      <c r="J49" s="39"/>
      <c r="K49" s="39"/>
      <c r="L49" s="46"/>
      <c r="M49" s="46"/>
      <c r="N49" s="46"/>
      <c r="O49" s="46">
        <v>12.5</v>
      </c>
      <c r="P49" s="46"/>
      <c r="Q49" s="46"/>
      <c r="R49" s="46"/>
      <c r="S49" s="40">
        <v>31.25</v>
      </c>
      <c r="T49" s="102"/>
    </row>
    <row r="50" spans="2:20" ht="15" customHeight="1" thickBot="1" x14ac:dyDescent="0.2">
      <c r="B50" s="16" t="s">
        <v>22</v>
      </c>
      <c r="C50" s="17">
        <v>13</v>
      </c>
      <c r="D50" s="41"/>
      <c r="E50" s="42">
        <v>30.76923076923077</v>
      </c>
      <c r="F50" s="42">
        <v>46.153846153846153</v>
      </c>
      <c r="G50" s="42"/>
      <c r="H50" s="42"/>
      <c r="I50" s="42">
        <v>7.6923076923076934</v>
      </c>
      <c r="J50" s="42"/>
      <c r="K50" s="42"/>
      <c r="L50" s="47"/>
      <c r="M50" s="47">
        <v>7.6923076923076934</v>
      </c>
      <c r="N50" s="47"/>
      <c r="O50" s="47">
        <v>7.6923076923076934</v>
      </c>
      <c r="P50" s="47">
        <v>7.6923076923076934</v>
      </c>
      <c r="Q50" s="47"/>
      <c r="R50" s="47"/>
      <c r="S50" s="43">
        <v>15.38461538461539</v>
      </c>
    </row>
    <row r="51" spans="2:20" ht="15" customHeight="1" thickBot="1" x14ac:dyDescent="0.2">
      <c r="B51" s="10" t="s">
        <v>23</v>
      </c>
      <c r="C51" s="11">
        <f>IF(SUM(C52:C60)=0,"",SUM(C52:C60))</f>
        <v>105</v>
      </c>
      <c r="D51" s="32">
        <v>3.8095238095238102</v>
      </c>
      <c r="E51" s="33">
        <v>10.47619047619048</v>
      </c>
      <c r="F51" s="33">
        <v>15.238095238095241</v>
      </c>
      <c r="G51" s="33">
        <v>1.9047619047619051</v>
      </c>
      <c r="H51" s="33">
        <v>1.9047619047619051</v>
      </c>
      <c r="I51" s="33">
        <v>0.95238095238095244</v>
      </c>
      <c r="J51" s="33">
        <v>2.8571428571428572</v>
      </c>
      <c r="K51" s="33">
        <v>0.95238095238095244</v>
      </c>
      <c r="L51" s="44">
        <v>0.95238095238095244</v>
      </c>
      <c r="M51" s="44">
        <v>0.95238095238095244</v>
      </c>
      <c r="N51" s="44">
        <v>1.9047619047619051</v>
      </c>
      <c r="O51" s="44">
        <v>3.8095238095238102</v>
      </c>
      <c r="P51" s="44">
        <v>0.95238095238095244</v>
      </c>
      <c r="Q51" s="44"/>
      <c r="R51" s="44">
        <v>0.95238095238095244</v>
      </c>
      <c r="S51" s="34">
        <v>63.809523809523803</v>
      </c>
    </row>
    <row r="52" spans="2:20" x14ac:dyDescent="0.15">
      <c r="B52" s="12" t="s">
        <v>24</v>
      </c>
      <c r="C52" s="13">
        <v>6</v>
      </c>
      <c r="D52" s="35"/>
      <c r="E52" s="36">
        <v>16.666666666666661</v>
      </c>
      <c r="F52" s="36"/>
      <c r="G52" s="36"/>
      <c r="H52" s="36"/>
      <c r="I52" s="36"/>
      <c r="J52" s="36"/>
      <c r="K52" s="36"/>
      <c r="L52" s="45"/>
      <c r="M52" s="45"/>
      <c r="N52" s="45"/>
      <c r="O52" s="45"/>
      <c r="P52" s="45"/>
      <c r="Q52" s="45"/>
      <c r="R52" s="45"/>
      <c r="S52" s="37">
        <v>83.333333333333343</v>
      </c>
    </row>
    <row r="53" spans="2:20" x14ac:dyDescent="0.15">
      <c r="B53" s="14" t="s">
        <v>25</v>
      </c>
      <c r="C53" s="15">
        <v>8</v>
      </c>
      <c r="D53" s="38">
        <v>12.5</v>
      </c>
      <c r="E53" s="39">
        <v>12.5</v>
      </c>
      <c r="F53" s="39"/>
      <c r="G53" s="39"/>
      <c r="H53" s="39"/>
      <c r="I53" s="39"/>
      <c r="J53" s="39"/>
      <c r="K53" s="39">
        <v>12.5</v>
      </c>
      <c r="L53" s="46"/>
      <c r="M53" s="46">
        <v>12.5</v>
      </c>
      <c r="N53" s="46">
        <v>12.5</v>
      </c>
      <c r="O53" s="46">
        <v>12.5</v>
      </c>
      <c r="P53" s="46"/>
      <c r="Q53" s="46"/>
      <c r="R53" s="46"/>
      <c r="S53" s="40">
        <v>37.5</v>
      </c>
    </row>
    <row r="54" spans="2:20" x14ac:dyDescent="0.15">
      <c r="B54" s="14" t="s">
        <v>26</v>
      </c>
      <c r="C54" s="15">
        <v>11</v>
      </c>
      <c r="D54" s="38"/>
      <c r="E54" s="39"/>
      <c r="F54" s="39"/>
      <c r="G54" s="39"/>
      <c r="H54" s="39"/>
      <c r="I54" s="39">
        <v>9.0909090909090917</v>
      </c>
      <c r="J54" s="39"/>
      <c r="K54" s="39"/>
      <c r="L54" s="46"/>
      <c r="M54" s="46"/>
      <c r="N54" s="46"/>
      <c r="O54" s="46"/>
      <c r="P54" s="46"/>
      <c r="Q54" s="46"/>
      <c r="R54" s="46"/>
      <c r="S54" s="40">
        <v>90.909090909090907</v>
      </c>
    </row>
    <row r="55" spans="2:20" x14ac:dyDescent="0.15">
      <c r="B55" s="14" t="s">
        <v>27</v>
      </c>
      <c r="C55" s="15">
        <v>26</v>
      </c>
      <c r="D55" s="38"/>
      <c r="E55" s="39">
        <v>15.38461538461539</v>
      </c>
      <c r="F55" s="39">
        <v>34.615384615384613</v>
      </c>
      <c r="G55" s="39">
        <v>3.8461538461538458</v>
      </c>
      <c r="H55" s="39"/>
      <c r="I55" s="39"/>
      <c r="J55" s="39"/>
      <c r="K55" s="39"/>
      <c r="L55" s="46"/>
      <c r="M55" s="46"/>
      <c r="N55" s="46"/>
      <c r="O55" s="46">
        <v>7.6923076923076934</v>
      </c>
      <c r="P55" s="46">
        <v>3.8461538461538458</v>
      </c>
      <c r="Q55" s="46"/>
      <c r="R55" s="46"/>
      <c r="S55" s="40">
        <v>50</v>
      </c>
    </row>
    <row r="56" spans="2:20" x14ac:dyDescent="0.15">
      <c r="B56" s="14" t="s">
        <v>28</v>
      </c>
      <c r="C56" s="15">
        <v>29</v>
      </c>
      <c r="D56" s="38">
        <v>10.3448275862069</v>
      </c>
      <c r="E56" s="39">
        <v>10.3448275862069</v>
      </c>
      <c r="F56" s="39">
        <v>13.793103448275859</v>
      </c>
      <c r="G56" s="39"/>
      <c r="H56" s="39">
        <v>3.4482758620689649</v>
      </c>
      <c r="I56" s="39"/>
      <c r="J56" s="39">
        <v>3.4482758620689649</v>
      </c>
      <c r="K56" s="39"/>
      <c r="L56" s="46">
        <v>3.4482758620689649</v>
      </c>
      <c r="M56" s="46"/>
      <c r="N56" s="46"/>
      <c r="O56" s="46">
        <v>3.4482758620689649</v>
      </c>
      <c r="P56" s="46"/>
      <c r="Q56" s="46"/>
      <c r="R56" s="46"/>
      <c r="S56" s="40">
        <v>68.965517241379317</v>
      </c>
    </row>
    <row r="57" spans="2:20" x14ac:dyDescent="0.15">
      <c r="B57" s="14" t="s">
        <v>29</v>
      </c>
      <c r="C57" s="15">
        <v>8</v>
      </c>
      <c r="D57" s="38"/>
      <c r="E57" s="39"/>
      <c r="F57" s="39">
        <v>12.5</v>
      </c>
      <c r="G57" s="39"/>
      <c r="H57" s="39"/>
      <c r="I57" s="39"/>
      <c r="J57" s="39"/>
      <c r="K57" s="39"/>
      <c r="L57" s="46"/>
      <c r="M57" s="46"/>
      <c r="N57" s="46"/>
      <c r="O57" s="46"/>
      <c r="P57" s="46"/>
      <c r="Q57" s="46"/>
      <c r="R57" s="46"/>
      <c r="S57" s="40">
        <v>87.5</v>
      </c>
    </row>
    <row r="58" spans="2:20" x14ac:dyDescent="0.15">
      <c r="B58" s="14" t="s">
        <v>30</v>
      </c>
      <c r="C58" s="15">
        <v>3</v>
      </c>
      <c r="D58" s="38"/>
      <c r="E58" s="39"/>
      <c r="F58" s="39"/>
      <c r="G58" s="39"/>
      <c r="H58" s="39"/>
      <c r="I58" s="39"/>
      <c r="J58" s="39">
        <v>66.666666666666657</v>
      </c>
      <c r="K58" s="39"/>
      <c r="L58" s="46"/>
      <c r="M58" s="46"/>
      <c r="N58" s="46"/>
      <c r="O58" s="46"/>
      <c r="P58" s="46"/>
      <c r="Q58" s="46"/>
      <c r="R58" s="46"/>
      <c r="S58" s="40">
        <v>33.333333333333329</v>
      </c>
    </row>
    <row r="59" spans="2:20" x14ac:dyDescent="0.15">
      <c r="B59" s="14" t="s">
        <v>31</v>
      </c>
      <c r="C59" s="15">
        <v>12</v>
      </c>
      <c r="D59" s="38"/>
      <c r="E59" s="39">
        <v>16.666666666666661</v>
      </c>
      <c r="F59" s="39">
        <v>16.666666666666661</v>
      </c>
      <c r="G59" s="39">
        <v>8.3333333333333321</v>
      </c>
      <c r="H59" s="39">
        <v>8.3333333333333321</v>
      </c>
      <c r="I59" s="39"/>
      <c r="J59" s="39"/>
      <c r="K59" s="39"/>
      <c r="L59" s="46"/>
      <c r="M59" s="46"/>
      <c r="N59" s="46">
        <v>8.3333333333333321</v>
      </c>
      <c r="O59" s="46"/>
      <c r="P59" s="46"/>
      <c r="Q59" s="46"/>
      <c r="R59" s="46">
        <v>8.3333333333333321</v>
      </c>
      <c r="S59" s="40">
        <v>50</v>
      </c>
    </row>
    <row r="60" spans="2:20" ht="15" customHeight="1" thickBot="1" x14ac:dyDescent="0.2">
      <c r="B60" s="16" t="s">
        <v>32</v>
      </c>
      <c r="C60" s="17">
        <v>2</v>
      </c>
      <c r="D60" s="41"/>
      <c r="E60" s="42"/>
      <c r="F60" s="42"/>
      <c r="G60" s="42"/>
      <c r="H60" s="42"/>
      <c r="I60" s="42"/>
      <c r="J60" s="42"/>
      <c r="K60" s="42"/>
      <c r="L60" s="47"/>
      <c r="M60" s="47"/>
      <c r="N60" s="47"/>
      <c r="O60" s="47"/>
      <c r="P60" s="47"/>
      <c r="Q60" s="47"/>
      <c r="R60" s="47"/>
      <c r="S60" s="43">
        <v>100</v>
      </c>
    </row>
    <row r="61" spans="2:20" ht="15" customHeight="1" thickBot="1" x14ac:dyDescent="0.2">
      <c r="B61" s="10" t="s">
        <v>33</v>
      </c>
      <c r="C61" s="11">
        <f>IF(SUM(C52:C60,C38:C50)=0,"",SUM(C52:C60,C38:C50))</f>
        <v>218</v>
      </c>
      <c r="D61" s="32">
        <v>7.2727272727272716</v>
      </c>
      <c r="E61" s="33">
        <v>14.54545454545454</v>
      </c>
      <c r="F61" s="33">
        <v>29.54545454545455</v>
      </c>
      <c r="G61" s="33">
        <v>2.7272727272727271</v>
      </c>
      <c r="H61" s="33">
        <v>1.363636363636364</v>
      </c>
      <c r="I61" s="33">
        <v>1.8181818181818179</v>
      </c>
      <c r="J61" s="33">
        <v>1.363636363636364</v>
      </c>
      <c r="K61" s="33">
        <v>0.45454545454545447</v>
      </c>
      <c r="L61" s="44">
        <v>0.45454545454545447</v>
      </c>
      <c r="M61" s="44">
        <v>1.8181818181818179</v>
      </c>
      <c r="N61" s="44">
        <v>2.2727272727272729</v>
      </c>
      <c r="O61" s="44">
        <v>4.0909090909090908</v>
      </c>
      <c r="P61" s="44">
        <v>1.8181818181818179</v>
      </c>
      <c r="Q61" s="44">
        <v>0.45454545454545447</v>
      </c>
      <c r="R61" s="44">
        <v>0.45454545454545447</v>
      </c>
      <c r="S61" s="34">
        <v>46.81818181818182</v>
      </c>
    </row>
    <row r="62" spans="2:20" x14ac:dyDescent="0.15">
      <c r="B62"/>
      <c r="C62" s="24"/>
      <c r="D62"/>
      <c r="E62"/>
      <c r="F62"/>
      <c r="G62"/>
      <c r="H62"/>
      <c r="I62"/>
      <c r="J62"/>
      <c r="K62"/>
      <c r="L62"/>
      <c r="M62"/>
      <c r="N62"/>
      <c r="O62"/>
      <c r="Q62" s="108" t="s">
        <v>391</v>
      </c>
      <c r="R62"/>
      <c r="S62"/>
    </row>
  </sheetData>
  <phoneticPr fontId="2"/>
  <conditionalFormatting sqref="D8:S32 D37:S61">
    <cfRule type="expression" dxfId="116" priority="230">
      <formula>AND(D8=LARGE($D8:$S8,3),NOT(D8=0))</formula>
    </cfRule>
    <cfRule type="expression" dxfId="115" priority="231">
      <formula>AND(D8=LARGE($D8:$S8,2),NOT(D8=0))</formula>
    </cfRule>
    <cfRule type="expression" dxfId="114" priority="232">
      <formula>AND(D8=LARGE($D8:$S8,1),NOT(D8=0))</formula>
    </cfRule>
  </conditionalFormatting>
  <pageMargins left="0.7" right="0.7" top="0.75" bottom="0.75" header="0.3" footer="0.3"/>
  <pageSetup paperSize="9" scale="53"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F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6" ht="24" customHeight="1" x14ac:dyDescent="0.15">
      <c r="B1" s="2"/>
    </row>
    <row r="3" spans="2:6" x14ac:dyDescent="0.15">
      <c r="B3" s="1" t="s">
        <v>0</v>
      </c>
    </row>
    <row r="4" spans="2:6" x14ac:dyDescent="0.15">
      <c r="B4" s="1" t="s">
        <v>96</v>
      </c>
    </row>
    <row r="6" spans="2:6" ht="15" customHeight="1" thickBot="1" x14ac:dyDescent="0.2">
      <c r="F6" s="3" t="s">
        <v>2</v>
      </c>
    </row>
    <row r="7" spans="2:6" ht="75.95" customHeight="1" thickBot="1" x14ac:dyDescent="0.2">
      <c r="B7" s="4"/>
      <c r="C7" s="5" t="s">
        <v>3</v>
      </c>
      <c r="D7" s="6" t="s">
        <v>97</v>
      </c>
      <c r="E7" s="7" t="s">
        <v>98</v>
      </c>
      <c r="F7" s="9" t="s">
        <v>99</v>
      </c>
    </row>
    <row r="8" spans="2:6" ht="15" customHeight="1" thickBot="1" x14ac:dyDescent="0.2">
      <c r="B8" s="10" t="s">
        <v>9</v>
      </c>
      <c r="C8" s="11">
        <f>IF(SUM(C9:C21)=0,"",SUM(C9:C21))</f>
        <v>347</v>
      </c>
      <c r="D8" s="32">
        <f>IF(SUM(D9:D21)=0,"",SUMPRODUCT($C9:$C21, D9:D21)/$C8)</f>
        <v>19.020172910662826</v>
      </c>
      <c r="E8" s="33">
        <f>IF(SUM(E9:E21)=0,"",SUMPRODUCT($C9:$C21, E9:E21)/$C8)</f>
        <v>74.351585014409224</v>
      </c>
      <c r="F8" s="34">
        <f>IF(SUM(F9:F21)=0,"",SUMPRODUCT($C9:$C21, F9:F21)/$C8)</f>
        <v>6.6282420749279538</v>
      </c>
    </row>
    <row r="9" spans="2:6" x14ac:dyDescent="0.15">
      <c r="B9" s="12" t="s">
        <v>10</v>
      </c>
      <c r="C9" s="13">
        <v>22</v>
      </c>
      <c r="D9" s="35">
        <v>13.63636363636363</v>
      </c>
      <c r="E9" s="36">
        <v>72.727272727272734</v>
      </c>
      <c r="F9" s="37">
        <v>13.63636363636363</v>
      </c>
    </row>
    <row r="10" spans="2:6" x14ac:dyDescent="0.15">
      <c r="B10" s="14" t="s">
        <v>11</v>
      </c>
      <c r="C10" s="15">
        <v>17</v>
      </c>
      <c r="D10" s="38">
        <v>17.647058823529409</v>
      </c>
      <c r="E10" s="39">
        <v>76.470588235294116</v>
      </c>
      <c r="F10" s="40">
        <v>5.8823529411764701</v>
      </c>
    </row>
    <row r="11" spans="2:6" x14ac:dyDescent="0.15">
      <c r="B11" s="14" t="s">
        <v>12</v>
      </c>
      <c r="C11" s="15">
        <v>8</v>
      </c>
      <c r="D11" s="38"/>
      <c r="E11" s="39">
        <v>100</v>
      </c>
      <c r="F11" s="40"/>
    </row>
    <row r="12" spans="2:6" x14ac:dyDescent="0.15">
      <c r="B12" s="14" t="s">
        <v>13</v>
      </c>
      <c r="C12" s="15">
        <v>62</v>
      </c>
      <c r="D12" s="38">
        <v>17.741935483870972</v>
      </c>
      <c r="E12" s="39">
        <v>64.516129032258064</v>
      </c>
      <c r="F12" s="40">
        <v>17.741935483870972</v>
      </c>
    </row>
    <row r="13" spans="2:6" x14ac:dyDescent="0.15">
      <c r="B13" s="14" t="s">
        <v>14</v>
      </c>
      <c r="C13" s="15">
        <v>5</v>
      </c>
      <c r="D13" s="38">
        <v>20</v>
      </c>
      <c r="E13" s="39">
        <v>80</v>
      </c>
      <c r="F13" s="40"/>
    </row>
    <row r="14" spans="2:6" x14ac:dyDescent="0.15">
      <c r="B14" s="14" t="s">
        <v>15</v>
      </c>
      <c r="C14" s="15">
        <v>18</v>
      </c>
      <c r="D14" s="38">
        <v>27.777777777777779</v>
      </c>
      <c r="E14" s="39">
        <v>66.666666666666657</v>
      </c>
      <c r="F14" s="40">
        <v>5.5555555555555554</v>
      </c>
    </row>
    <row r="15" spans="2:6" x14ac:dyDescent="0.15">
      <c r="B15" s="14" t="s">
        <v>16</v>
      </c>
      <c r="C15" s="15">
        <v>19</v>
      </c>
      <c r="D15" s="38">
        <v>21.05263157894737</v>
      </c>
      <c r="E15" s="39">
        <v>73.68421052631578</v>
      </c>
      <c r="F15" s="40">
        <v>5.2631578947368416</v>
      </c>
    </row>
    <row r="16" spans="2:6" x14ac:dyDescent="0.15">
      <c r="B16" s="14" t="s">
        <v>17</v>
      </c>
      <c r="C16" s="15">
        <v>18</v>
      </c>
      <c r="D16" s="38">
        <v>16.666666666666661</v>
      </c>
      <c r="E16" s="39">
        <v>77.777777777777786</v>
      </c>
      <c r="F16" s="40">
        <v>5.5555555555555554</v>
      </c>
    </row>
    <row r="17" spans="2:6" x14ac:dyDescent="0.15">
      <c r="B17" s="14" t="s">
        <v>18</v>
      </c>
      <c r="C17" s="15">
        <v>51</v>
      </c>
      <c r="D17" s="38">
        <v>17.647058823529409</v>
      </c>
      <c r="E17" s="39">
        <v>78.431372549019613</v>
      </c>
      <c r="F17" s="40">
        <v>3.9215686274509798</v>
      </c>
    </row>
    <row r="18" spans="2:6" x14ac:dyDescent="0.15">
      <c r="B18" s="14" t="s">
        <v>19</v>
      </c>
      <c r="C18" s="15">
        <v>34</v>
      </c>
      <c r="D18" s="38">
        <v>17.647058823529409</v>
      </c>
      <c r="E18" s="39">
        <v>79.411764705882348</v>
      </c>
      <c r="F18" s="40">
        <v>2.9411764705882351</v>
      </c>
    </row>
    <row r="19" spans="2:6" x14ac:dyDescent="0.15">
      <c r="B19" s="14" t="s">
        <v>20</v>
      </c>
      <c r="C19" s="15">
        <v>7</v>
      </c>
      <c r="D19" s="38">
        <v>28.571428571428569</v>
      </c>
      <c r="E19" s="39">
        <v>71.428571428571431</v>
      </c>
      <c r="F19" s="40"/>
    </row>
    <row r="20" spans="2:6" x14ac:dyDescent="0.15">
      <c r="B20" s="14" t="s">
        <v>21</v>
      </c>
      <c r="C20" s="15">
        <v>43</v>
      </c>
      <c r="D20" s="38">
        <v>27.90697674418605</v>
      </c>
      <c r="E20" s="39">
        <v>67.441860465116278</v>
      </c>
      <c r="F20" s="40">
        <v>4.6511627906976747</v>
      </c>
    </row>
    <row r="21" spans="2:6" ht="15" customHeight="1" thickBot="1" x14ac:dyDescent="0.2">
      <c r="B21" s="16" t="s">
        <v>22</v>
      </c>
      <c r="C21" s="17">
        <v>43</v>
      </c>
      <c r="D21" s="41">
        <v>16.279069767441861</v>
      </c>
      <c r="E21" s="42">
        <v>83.720930232558146</v>
      </c>
      <c r="F21" s="43"/>
    </row>
    <row r="22" spans="2:6" ht="15" customHeight="1" thickBot="1" x14ac:dyDescent="0.2">
      <c r="B22" s="10" t="s">
        <v>23</v>
      </c>
      <c r="C22" s="11">
        <f>IF(SUM(C23:C31)=0,"",SUM(C23:C31))</f>
        <v>503</v>
      </c>
      <c r="D22" s="32">
        <f>IF(SUM(D23:D31)=0,"",SUMPRODUCT($C23:$C31, D23:D31)/$C22)</f>
        <v>15.705765407554672</v>
      </c>
      <c r="E22" s="33">
        <f>IF(SUM(E23:E31)=0,"",SUMPRODUCT($C23:$C31, E23:E31)/$C22)</f>
        <v>63.817097415506957</v>
      </c>
      <c r="F22" s="34">
        <f>IF(SUM(F23:F31)=0,"",SUMPRODUCT($C23:$C31, F23:F31)/$C22)</f>
        <v>20.477137176938367</v>
      </c>
    </row>
    <row r="23" spans="2:6" x14ac:dyDescent="0.15">
      <c r="B23" s="12" t="s">
        <v>24</v>
      </c>
      <c r="C23" s="13">
        <v>49</v>
      </c>
      <c r="D23" s="35">
        <v>40.816326530612237</v>
      </c>
      <c r="E23" s="36">
        <v>42.857142857142847</v>
      </c>
      <c r="F23" s="37">
        <v>16.326530612244898</v>
      </c>
    </row>
    <row r="24" spans="2:6" x14ac:dyDescent="0.15">
      <c r="B24" s="14" t="s">
        <v>25</v>
      </c>
      <c r="C24" s="15">
        <v>63</v>
      </c>
      <c r="D24" s="38">
        <v>26.984126984126981</v>
      </c>
      <c r="E24" s="39">
        <v>71.428571428571431</v>
      </c>
      <c r="F24" s="40">
        <v>1.587301587301587</v>
      </c>
    </row>
    <row r="25" spans="2:6" x14ac:dyDescent="0.15">
      <c r="B25" s="14" t="s">
        <v>26</v>
      </c>
      <c r="C25" s="15">
        <v>66</v>
      </c>
      <c r="D25" s="38">
        <v>10.606060606060611</v>
      </c>
      <c r="E25" s="39">
        <v>66.666666666666657</v>
      </c>
      <c r="F25" s="40">
        <v>22.72727272727273</v>
      </c>
    </row>
    <row r="26" spans="2:6" x14ac:dyDescent="0.15">
      <c r="B26" s="14" t="s">
        <v>27</v>
      </c>
      <c r="C26" s="15">
        <v>102</v>
      </c>
      <c r="D26" s="38">
        <v>12.745098039215691</v>
      </c>
      <c r="E26" s="39">
        <v>70.588235294117652</v>
      </c>
      <c r="F26" s="40">
        <v>16.666666666666661</v>
      </c>
    </row>
    <row r="27" spans="2:6" x14ac:dyDescent="0.15">
      <c r="B27" s="14" t="s">
        <v>28</v>
      </c>
      <c r="C27" s="15">
        <v>119</v>
      </c>
      <c r="D27" s="38">
        <v>7.5630252100840334</v>
      </c>
      <c r="E27" s="39">
        <v>67.226890756302524</v>
      </c>
      <c r="F27" s="40">
        <v>25.210084033613441</v>
      </c>
    </row>
    <row r="28" spans="2:6" x14ac:dyDescent="0.15">
      <c r="B28" s="14" t="s">
        <v>29</v>
      </c>
      <c r="C28" s="15">
        <v>48</v>
      </c>
      <c r="D28" s="38">
        <v>8.3333333333333321</v>
      </c>
      <c r="E28" s="39">
        <v>47.916666666666671</v>
      </c>
      <c r="F28" s="40">
        <v>43.75</v>
      </c>
    </row>
    <row r="29" spans="2:6" x14ac:dyDescent="0.15">
      <c r="B29" s="14" t="s">
        <v>30</v>
      </c>
      <c r="C29" s="15">
        <v>9</v>
      </c>
      <c r="D29" s="38">
        <v>22.222222222222221</v>
      </c>
      <c r="E29" s="39">
        <v>66.666666666666657</v>
      </c>
      <c r="F29" s="40">
        <v>11.111111111111111</v>
      </c>
    </row>
    <row r="30" spans="2:6" x14ac:dyDescent="0.15">
      <c r="B30" s="14" t="s">
        <v>31</v>
      </c>
      <c r="C30" s="15">
        <v>40</v>
      </c>
      <c r="D30" s="38">
        <v>12.5</v>
      </c>
      <c r="E30" s="39">
        <v>70</v>
      </c>
      <c r="F30" s="40">
        <v>17.5</v>
      </c>
    </row>
    <row r="31" spans="2:6" ht="15" customHeight="1" thickBot="1" x14ac:dyDescent="0.2">
      <c r="B31" s="16" t="s">
        <v>32</v>
      </c>
      <c r="C31" s="17">
        <v>7</v>
      </c>
      <c r="D31" s="41">
        <v>28.571428571428569</v>
      </c>
      <c r="E31" s="42">
        <v>28.571428571428569</v>
      </c>
      <c r="F31" s="43">
        <v>42.857142857142847</v>
      </c>
    </row>
    <row r="32" spans="2:6" ht="15" customHeight="1" thickBot="1" x14ac:dyDescent="0.2">
      <c r="B32" s="10" t="s">
        <v>33</v>
      </c>
      <c r="C32" s="11">
        <f>IF(SUM(C23:C31,C9:C21)=0,"",SUM(C23:C31,C9:C21))</f>
        <v>850</v>
      </c>
      <c r="D32" s="32">
        <f>IF(SUM(D23:D31,D9:D21)=0,"",(SUMPRODUCT($C9:$C21, D9:D21)+SUMPRODUCT($C23:$C31, D23:D31))/$C32)</f>
        <v>17.058823529411764</v>
      </c>
      <c r="E32" s="33">
        <f>IF(SUM(E23:E31,E9:E21)=0,"",(SUMPRODUCT($C9:$C21, E9:E21)+SUMPRODUCT($C23:$C31, E23:E31))/$C32)</f>
        <v>68.117647058823536</v>
      </c>
      <c r="F32" s="34">
        <f>IF(SUM(F23:F31,F9:F21)=0,"",(SUMPRODUCT($C9:$C21, F9:F21)+SUMPRODUCT($C23:$C31, F23:F31))/$C32)</f>
        <v>14.823529411764703</v>
      </c>
    </row>
    <row r="33" spans="3:3" x14ac:dyDescent="0.15">
      <c r="C33" s="31"/>
    </row>
  </sheetData>
  <phoneticPr fontId="2"/>
  <conditionalFormatting sqref="D8:F32">
    <cfRule type="expression" dxfId="113" priority="1">
      <formula>AND(D8=LARGE($D8:$F8,3),NOT(D8=0))</formula>
    </cfRule>
    <cfRule type="expression" dxfId="112" priority="2">
      <formula>AND(D8=LARGE($D8:$F8,2),NOT(D8=0))</formula>
    </cfRule>
    <cfRule type="expression" dxfId="111" priority="3">
      <formula>AND(D8=LARGE($D8:$F8,1),NOT(D8=0))</formula>
    </cfRule>
  </conditionalFormatting>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L64"/>
  <sheetViews>
    <sheetView showGridLines="0" zoomScale="90" zoomScaleNormal="90" workbookViewId="0">
      <selection activeCell="K45" sqref="K45"/>
    </sheetView>
  </sheetViews>
  <sheetFormatPr defaultColWidth="9" defaultRowHeight="13.5" x14ac:dyDescent="0.15"/>
  <cols>
    <col min="1" max="1" width="9" style="1" customWidth="1"/>
    <col min="2" max="2" width="15" style="1" bestFit="1" customWidth="1"/>
    <col min="3" max="13" width="9" style="1" customWidth="1"/>
    <col min="14" max="16384" width="9" style="1"/>
  </cols>
  <sheetData>
    <row r="1" spans="2:12" ht="24" customHeight="1" x14ac:dyDescent="0.15">
      <c r="B1" s="2"/>
    </row>
    <row r="3" spans="2:12" x14ac:dyDescent="0.15">
      <c r="B3" s="1" t="s">
        <v>100</v>
      </c>
    </row>
    <row r="4" spans="2:12" x14ac:dyDescent="0.15">
      <c r="B4" s="1" t="s">
        <v>101</v>
      </c>
    </row>
    <row r="5" spans="2:12" x14ac:dyDescent="0.15">
      <c r="B5" s="1" t="s">
        <v>102</v>
      </c>
    </row>
    <row r="7" spans="2:12" ht="15" customHeight="1" thickBot="1" x14ac:dyDescent="0.2">
      <c r="B7" s="1" t="s">
        <v>103</v>
      </c>
      <c r="L7" s="3" t="s">
        <v>2</v>
      </c>
    </row>
    <row r="8" spans="2:12" ht="75.95" customHeight="1" thickBot="1" x14ac:dyDescent="0.2">
      <c r="B8" s="4"/>
      <c r="C8" s="5" t="s">
        <v>3</v>
      </c>
      <c r="D8" s="6" t="s">
        <v>104</v>
      </c>
      <c r="E8" s="7" t="s">
        <v>105</v>
      </c>
      <c r="F8" s="7" t="s">
        <v>106</v>
      </c>
      <c r="G8" s="7" t="s">
        <v>107</v>
      </c>
      <c r="H8" s="7" t="s">
        <v>108</v>
      </c>
      <c r="I8" s="7" t="s">
        <v>109</v>
      </c>
      <c r="J8" s="7" t="s">
        <v>110</v>
      </c>
      <c r="K8" s="7" t="s">
        <v>111</v>
      </c>
      <c r="L8" s="9" t="s">
        <v>112</v>
      </c>
    </row>
    <row r="9" spans="2:12" ht="15" customHeight="1" thickBot="1" x14ac:dyDescent="0.2">
      <c r="B9" s="10" t="s">
        <v>9</v>
      </c>
      <c r="C9" s="11">
        <f>IF(SUM(C10:C22)=0,"",SUM(C10:C22))</f>
        <v>309</v>
      </c>
      <c r="D9" s="32">
        <v>13.91585760517799</v>
      </c>
      <c r="E9" s="33">
        <v>40.776699029126213</v>
      </c>
      <c r="F9" s="33">
        <v>55.016181229773473</v>
      </c>
      <c r="G9" s="33">
        <v>20.064724919093852</v>
      </c>
      <c r="H9" s="33">
        <v>8.4142394822006477</v>
      </c>
      <c r="I9" s="33">
        <v>0.97087378640776689</v>
      </c>
      <c r="J9" s="33">
        <v>0.3236245954692557</v>
      </c>
      <c r="K9" s="33">
        <v>19.74110032362459</v>
      </c>
      <c r="L9" s="34">
        <v>1.941747572815534</v>
      </c>
    </row>
    <row r="10" spans="2:12" x14ac:dyDescent="0.15">
      <c r="B10" s="12" t="s">
        <v>10</v>
      </c>
      <c r="C10" s="13">
        <v>19</v>
      </c>
      <c r="D10" s="35">
        <v>10.52631578947368</v>
      </c>
      <c r="E10" s="36">
        <v>52.631578947368418</v>
      </c>
      <c r="F10" s="36">
        <v>42.105263157894733</v>
      </c>
      <c r="G10" s="36">
        <v>10.52631578947368</v>
      </c>
      <c r="H10" s="36"/>
      <c r="I10" s="36"/>
      <c r="J10" s="36"/>
      <c r="K10" s="36">
        <v>26.315789473684209</v>
      </c>
      <c r="L10" s="37">
        <v>5.2631578947368416</v>
      </c>
    </row>
    <row r="11" spans="2:12" x14ac:dyDescent="0.15">
      <c r="B11" s="14" t="s">
        <v>11</v>
      </c>
      <c r="C11" s="15">
        <v>13</v>
      </c>
      <c r="D11" s="38">
        <v>15.38461538461539</v>
      </c>
      <c r="E11" s="39">
        <v>46.153846153846153</v>
      </c>
      <c r="F11" s="39">
        <v>76.923076923076934</v>
      </c>
      <c r="G11" s="39">
        <v>23.07692307692308</v>
      </c>
      <c r="H11" s="39"/>
      <c r="I11" s="39"/>
      <c r="J11" s="39"/>
      <c r="K11" s="39">
        <v>15.38461538461539</v>
      </c>
      <c r="L11" s="40"/>
    </row>
    <row r="12" spans="2:12" x14ac:dyDescent="0.15">
      <c r="B12" s="14" t="s">
        <v>12</v>
      </c>
      <c r="C12" s="15">
        <v>9</v>
      </c>
      <c r="D12" s="38">
        <v>11.111111111111111</v>
      </c>
      <c r="E12" s="39">
        <v>22.222222222222221</v>
      </c>
      <c r="F12" s="39">
        <v>33.333333333333329</v>
      </c>
      <c r="G12" s="39">
        <v>11.111111111111111</v>
      </c>
      <c r="H12" s="39"/>
      <c r="I12" s="39"/>
      <c r="J12" s="39"/>
      <c r="K12" s="39">
        <v>22.222222222222221</v>
      </c>
      <c r="L12" s="40">
        <v>11.111111111111111</v>
      </c>
    </row>
    <row r="13" spans="2:12" x14ac:dyDescent="0.15">
      <c r="B13" s="14" t="s">
        <v>13</v>
      </c>
      <c r="C13" s="15">
        <v>56</v>
      </c>
      <c r="D13" s="38">
        <v>16.071428571428569</v>
      </c>
      <c r="E13" s="39">
        <v>37.5</v>
      </c>
      <c r="F13" s="39">
        <v>48.214285714285722</v>
      </c>
      <c r="G13" s="39">
        <v>17.857142857142861</v>
      </c>
      <c r="H13" s="39">
        <v>1.785714285714286</v>
      </c>
      <c r="I13" s="39"/>
      <c r="J13" s="39"/>
      <c r="K13" s="39">
        <v>25</v>
      </c>
      <c r="L13" s="40">
        <v>3.5714285714285712</v>
      </c>
    </row>
    <row r="14" spans="2:12" x14ac:dyDescent="0.15">
      <c r="B14" s="14" t="s">
        <v>14</v>
      </c>
      <c r="C14" s="15">
        <v>5</v>
      </c>
      <c r="D14" s="38">
        <v>60</v>
      </c>
      <c r="E14" s="39">
        <v>100</v>
      </c>
      <c r="F14" s="39">
        <v>80</v>
      </c>
      <c r="G14" s="39">
        <v>20</v>
      </c>
      <c r="H14" s="39"/>
      <c r="I14" s="39"/>
      <c r="J14" s="39"/>
      <c r="K14" s="39"/>
      <c r="L14" s="40"/>
    </row>
    <row r="15" spans="2:12" x14ac:dyDescent="0.15">
      <c r="B15" s="14" t="s">
        <v>15</v>
      </c>
      <c r="C15" s="15">
        <v>15</v>
      </c>
      <c r="D15" s="38">
        <v>20</v>
      </c>
      <c r="E15" s="39">
        <v>66.666666666666657</v>
      </c>
      <c r="F15" s="39">
        <v>66.666666666666657</v>
      </c>
      <c r="G15" s="39">
        <v>13.33333333333333</v>
      </c>
      <c r="H15" s="39"/>
      <c r="I15" s="39"/>
      <c r="J15" s="39"/>
      <c r="K15" s="39">
        <v>6.666666666666667</v>
      </c>
      <c r="L15" s="40"/>
    </row>
    <row r="16" spans="2:12" x14ac:dyDescent="0.15">
      <c r="B16" s="14" t="s">
        <v>16</v>
      </c>
      <c r="C16" s="15">
        <v>16</v>
      </c>
      <c r="D16" s="38">
        <v>6.25</v>
      </c>
      <c r="E16" s="39">
        <v>43.75</v>
      </c>
      <c r="F16" s="39">
        <v>43.75</v>
      </c>
      <c r="G16" s="39">
        <v>12.5</v>
      </c>
      <c r="H16" s="39">
        <v>18.75</v>
      </c>
      <c r="I16" s="39"/>
      <c r="J16" s="39"/>
      <c r="K16" s="39">
        <v>18.75</v>
      </c>
      <c r="L16" s="40"/>
    </row>
    <row r="17" spans="2:12" x14ac:dyDescent="0.15">
      <c r="B17" s="14" t="s">
        <v>17</v>
      </c>
      <c r="C17" s="15">
        <v>18</v>
      </c>
      <c r="D17" s="38">
        <v>5.5555555555555554</v>
      </c>
      <c r="E17" s="39">
        <v>44.444444444444443</v>
      </c>
      <c r="F17" s="39">
        <v>77.777777777777786</v>
      </c>
      <c r="G17" s="39">
        <v>16.666666666666661</v>
      </c>
      <c r="H17" s="39">
        <v>5.5555555555555554</v>
      </c>
      <c r="I17" s="39">
        <v>5.5555555555555554</v>
      </c>
      <c r="J17" s="39"/>
      <c r="K17" s="39">
        <v>11.111111111111111</v>
      </c>
      <c r="L17" s="40"/>
    </row>
    <row r="18" spans="2:12" x14ac:dyDescent="0.15">
      <c r="B18" s="14" t="s">
        <v>18</v>
      </c>
      <c r="C18" s="15">
        <v>47</v>
      </c>
      <c r="D18" s="38">
        <v>6.3829787234042552</v>
      </c>
      <c r="E18" s="39">
        <v>42.553191489361701</v>
      </c>
      <c r="F18" s="39">
        <v>53.191489361702118</v>
      </c>
      <c r="G18" s="39">
        <v>25.531914893617021</v>
      </c>
      <c r="H18" s="39">
        <v>17.021276595744681</v>
      </c>
      <c r="I18" s="39"/>
      <c r="J18" s="39"/>
      <c r="K18" s="39">
        <v>21.276595744680851</v>
      </c>
      <c r="L18" s="40"/>
    </row>
    <row r="19" spans="2:12" x14ac:dyDescent="0.15">
      <c r="B19" s="14" t="s">
        <v>19</v>
      </c>
      <c r="C19" s="15">
        <v>29</v>
      </c>
      <c r="D19" s="38">
        <v>17.241379310344829</v>
      </c>
      <c r="E19" s="39">
        <v>27.586206896551719</v>
      </c>
      <c r="F19" s="39">
        <v>55.172413793103438</v>
      </c>
      <c r="G19" s="39">
        <v>20.68965517241379</v>
      </c>
      <c r="H19" s="39">
        <v>27.586206896551719</v>
      </c>
      <c r="I19" s="39">
        <v>6.8965517241379306</v>
      </c>
      <c r="J19" s="39"/>
      <c r="K19" s="39">
        <v>17.241379310344829</v>
      </c>
      <c r="L19" s="40"/>
    </row>
    <row r="20" spans="2:12" x14ac:dyDescent="0.15">
      <c r="B20" s="14" t="s">
        <v>20</v>
      </c>
      <c r="C20" s="15">
        <v>6</v>
      </c>
      <c r="D20" s="38">
        <v>16.666666666666661</v>
      </c>
      <c r="E20" s="39">
        <v>16.666666666666661</v>
      </c>
      <c r="F20" s="39">
        <v>33.333333333333329</v>
      </c>
      <c r="G20" s="39">
        <v>16.666666666666661</v>
      </c>
      <c r="H20" s="39"/>
      <c r="I20" s="39"/>
      <c r="J20" s="39"/>
      <c r="K20" s="39">
        <v>33.333333333333329</v>
      </c>
      <c r="L20" s="40"/>
    </row>
    <row r="21" spans="2:12" x14ac:dyDescent="0.15">
      <c r="B21" s="14" t="s">
        <v>21</v>
      </c>
      <c r="C21" s="15">
        <v>43</v>
      </c>
      <c r="D21" s="38">
        <v>11.627906976744191</v>
      </c>
      <c r="E21" s="39">
        <v>39.534883720930232</v>
      </c>
      <c r="F21" s="39">
        <v>67.441860465116278</v>
      </c>
      <c r="G21" s="39">
        <v>25.581395348837209</v>
      </c>
      <c r="H21" s="39">
        <v>4.6511627906976747</v>
      </c>
      <c r="I21" s="39"/>
      <c r="J21" s="39"/>
      <c r="K21" s="39">
        <v>20.93023255813954</v>
      </c>
      <c r="L21" s="40"/>
    </row>
    <row r="22" spans="2:12" ht="15" customHeight="1" thickBot="1" x14ac:dyDescent="0.2">
      <c r="B22" s="16" t="s">
        <v>22</v>
      </c>
      <c r="C22" s="17">
        <v>33</v>
      </c>
      <c r="D22" s="41">
        <v>21.212121212121211</v>
      </c>
      <c r="E22" s="42">
        <v>33.333333333333329</v>
      </c>
      <c r="F22" s="42">
        <v>45.454545454545453</v>
      </c>
      <c r="G22" s="42">
        <v>24.242424242424239</v>
      </c>
      <c r="H22" s="42">
        <v>9.0909090909090917</v>
      </c>
      <c r="I22" s="42"/>
      <c r="J22" s="42">
        <v>3.0303030303030298</v>
      </c>
      <c r="K22" s="42">
        <v>18.18181818181818</v>
      </c>
      <c r="L22" s="43">
        <v>6.0606060606060614</v>
      </c>
    </row>
    <row r="23" spans="2:12" ht="15" customHeight="1" thickBot="1" x14ac:dyDescent="0.2">
      <c r="B23" s="10" t="s">
        <v>23</v>
      </c>
      <c r="C23" s="11">
        <f>IF(SUM(C24:C32)=0,"",SUM(C24:C32))</f>
        <v>435</v>
      </c>
      <c r="D23" s="32">
        <v>18.160919540229891</v>
      </c>
      <c r="E23" s="33">
        <v>27.356321839080461</v>
      </c>
      <c r="F23" s="33">
        <v>43.448275862068961</v>
      </c>
      <c r="G23" s="33">
        <v>19.770114942528739</v>
      </c>
      <c r="H23" s="33">
        <v>2.9885057471264371</v>
      </c>
      <c r="I23" s="33">
        <v>0.45977011494252867</v>
      </c>
      <c r="J23" s="33">
        <v>1.149425287356322</v>
      </c>
      <c r="K23" s="33">
        <v>31.954022988505749</v>
      </c>
      <c r="L23" s="34">
        <v>3.4482758620689649</v>
      </c>
    </row>
    <row r="24" spans="2:12" x14ac:dyDescent="0.15">
      <c r="B24" s="12" t="s">
        <v>24</v>
      </c>
      <c r="C24" s="13">
        <v>47</v>
      </c>
      <c r="D24" s="35">
        <v>10.638297872340431</v>
      </c>
      <c r="E24" s="36">
        <v>31.914893617021281</v>
      </c>
      <c r="F24" s="36">
        <v>59.574468085106382</v>
      </c>
      <c r="G24" s="36">
        <v>17.021276595744681</v>
      </c>
      <c r="H24" s="36">
        <v>2.1276595744680851</v>
      </c>
      <c r="I24" s="36">
        <v>2.1276595744680851</v>
      </c>
      <c r="J24" s="36">
        <v>2.1276595744680851</v>
      </c>
      <c r="K24" s="36">
        <v>27.659574468085111</v>
      </c>
      <c r="L24" s="37"/>
    </row>
    <row r="25" spans="2:12" x14ac:dyDescent="0.15">
      <c r="B25" s="14" t="s">
        <v>25</v>
      </c>
      <c r="C25" s="15">
        <v>51</v>
      </c>
      <c r="D25" s="38">
        <v>7.8431372549019596</v>
      </c>
      <c r="E25" s="39">
        <v>9.8039215686274517</v>
      </c>
      <c r="F25" s="39">
        <v>39.215686274509807</v>
      </c>
      <c r="G25" s="39">
        <v>23.52941176470588</v>
      </c>
      <c r="H25" s="39">
        <v>1.9607843137254899</v>
      </c>
      <c r="I25" s="39"/>
      <c r="J25" s="39"/>
      <c r="K25" s="39">
        <v>41.17647058823529</v>
      </c>
      <c r="L25" s="40">
        <v>3.9215686274509798</v>
      </c>
    </row>
    <row r="26" spans="2:12" x14ac:dyDescent="0.15">
      <c r="B26" s="14" t="s">
        <v>26</v>
      </c>
      <c r="C26" s="15">
        <v>61</v>
      </c>
      <c r="D26" s="38">
        <v>29.508196721311471</v>
      </c>
      <c r="E26" s="39">
        <v>22.95081967213115</v>
      </c>
      <c r="F26" s="39">
        <v>36.065573770491802</v>
      </c>
      <c r="G26" s="39">
        <v>22.95081967213115</v>
      </c>
      <c r="H26" s="39">
        <v>1.639344262295082</v>
      </c>
      <c r="I26" s="39">
        <v>1.639344262295082</v>
      </c>
      <c r="J26" s="39">
        <v>3.278688524590164</v>
      </c>
      <c r="K26" s="39">
        <v>29.508196721311471</v>
      </c>
      <c r="L26" s="40">
        <v>4.918032786885246</v>
      </c>
    </row>
    <row r="27" spans="2:12" x14ac:dyDescent="0.15">
      <c r="B27" s="14" t="s">
        <v>27</v>
      </c>
      <c r="C27" s="15">
        <v>80</v>
      </c>
      <c r="D27" s="38">
        <v>20</v>
      </c>
      <c r="E27" s="39">
        <v>12.5</v>
      </c>
      <c r="F27" s="39">
        <v>43.75</v>
      </c>
      <c r="G27" s="39">
        <v>18.75</v>
      </c>
      <c r="H27" s="39">
        <v>5</v>
      </c>
      <c r="I27" s="39"/>
      <c r="J27" s="39"/>
      <c r="K27" s="39">
        <v>36.25</v>
      </c>
      <c r="L27" s="40">
        <v>5</v>
      </c>
    </row>
    <row r="28" spans="2:12" x14ac:dyDescent="0.15">
      <c r="B28" s="14" t="s">
        <v>28</v>
      </c>
      <c r="C28" s="15">
        <v>105</v>
      </c>
      <c r="D28" s="38">
        <v>21.904761904761909</v>
      </c>
      <c r="E28" s="39">
        <v>40.952380952380949</v>
      </c>
      <c r="F28" s="39">
        <v>44.761904761904773</v>
      </c>
      <c r="G28" s="39">
        <v>20.952380952380949</v>
      </c>
      <c r="H28" s="39">
        <v>1.9047619047619051</v>
      </c>
      <c r="I28" s="39"/>
      <c r="J28" s="39">
        <v>0.95238095238095244</v>
      </c>
      <c r="K28" s="39">
        <v>28.571428571428569</v>
      </c>
      <c r="L28" s="40">
        <v>4.7619047619047619</v>
      </c>
    </row>
    <row r="29" spans="2:12" x14ac:dyDescent="0.15">
      <c r="B29" s="14" t="s">
        <v>29</v>
      </c>
      <c r="C29" s="15">
        <v>42</v>
      </c>
      <c r="D29" s="38">
        <v>7.1428571428571423</v>
      </c>
      <c r="E29" s="39">
        <v>47.619047619047613</v>
      </c>
      <c r="F29" s="39">
        <v>40.476190476190467</v>
      </c>
      <c r="G29" s="39">
        <v>16.666666666666661</v>
      </c>
      <c r="H29" s="39"/>
      <c r="I29" s="39"/>
      <c r="J29" s="39"/>
      <c r="K29" s="39">
        <v>26.19047619047619</v>
      </c>
      <c r="L29" s="40"/>
    </row>
    <row r="30" spans="2:12" x14ac:dyDescent="0.15">
      <c r="B30" s="14" t="s">
        <v>30</v>
      </c>
      <c r="C30" s="15">
        <v>7</v>
      </c>
      <c r="D30" s="38"/>
      <c r="E30" s="39">
        <v>14.285714285714279</v>
      </c>
      <c r="F30" s="39">
        <v>14.285714285714279</v>
      </c>
      <c r="G30" s="39">
        <v>14.285714285714279</v>
      </c>
      <c r="H30" s="39"/>
      <c r="I30" s="39"/>
      <c r="J30" s="39"/>
      <c r="K30" s="39">
        <v>71.428571428571431</v>
      </c>
      <c r="L30" s="40"/>
    </row>
    <row r="31" spans="2:12" x14ac:dyDescent="0.15">
      <c r="B31" s="14" t="s">
        <v>31</v>
      </c>
      <c r="C31" s="15">
        <v>37</v>
      </c>
      <c r="D31" s="38">
        <v>24.32432432432433</v>
      </c>
      <c r="E31" s="39">
        <v>18.918918918918919</v>
      </c>
      <c r="F31" s="39">
        <v>43.243243243243242</v>
      </c>
      <c r="G31" s="39">
        <v>13.51351351351351</v>
      </c>
      <c r="H31" s="39">
        <v>10.810810810810811</v>
      </c>
      <c r="I31" s="39"/>
      <c r="J31" s="39">
        <v>2.7027027027027031</v>
      </c>
      <c r="K31" s="39">
        <v>32.432432432432442</v>
      </c>
      <c r="L31" s="40">
        <v>2.7027027027027031</v>
      </c>
    </row>
    <row r="32" spans="2:12" ht="15" customHeight="1" thickBot="1" x14ac:dyDescent="0.2">
      <c r="B32" s="16" t="s">
        <v>32</v>
      </c>
      <c r="C32" s="17">
        <v>5</v>
      </c>
      <c r="D32" s="41">
        <v>20</v>
      </c>
      <c r="E32" s="42">
        <v>80</v>
      </c>
      <c r="F32" s="42">
        <v>60</v>
      </c>
      <c r="G32" s="42">
        <v>40</v>
      </c>
      <c r="H32" s="42"/>
      <c r="I32" s="42"/>
      <c r="J32" s="42"/>
      <c r="K32" s="42"/>
      <c r="L32" s="43"/>
    </row>
    <row r="33" spans="2:12" ht="15" customHeight="1" thickBot="1" x14ac:dyDescent="0.2">
      <c r="B33" s="10" t="s">
        <v>33</v>
      </c>
      <c r="C33" s="11">
        <f>IF(SUM(C24:C32,C10:C22)=0,"",SUM(C24:C32,C10:C22))</f>
        <v>744</v>
      </c>
      <c r="D33" s="32">
        <v>16.397849462365588</v>
      </c>
      <c r="E33" s="33">
        <v>32.93010752688172</v>
      </c>
      <c r="F33" s="33">
        <v>48.252688172043023</v>
      </c>
      <c r="G33" s="33">
        <v>19.892473118279572</v>
      </c>
      <c r="H33" s="33">
        <v>5.241935483870968</v>
      </c>
      <c r="I33" s="33">
        <v>0.67204301075268813</v>
      </c>
      <c r="J33" s="33">
        <v>0.80645161290322576</v>
      </c>
      <c r="K33" s="33">
        <v>26.881720430107521</v>
      </c>
      <c r="L33" s="34">
        <v>2.82258064516129</v>
      </c>
    </row>
    <row r="34" spans="2:12" x14ac:dyDescent="0.15">
      <c r="B34"/>
      <c r="C34" s="24"/>
      <c r="D34" s="48"/>
      <c r="E34" s="48"/>
      <c r="F34" s="48"/>
      <c r="G34" s="48"/>
      <c r="H34" s="48"/>
      <c r="I34" s="48"/>
      <c r="J34" s="48"/>
      <c r="K34" s="48"/>
      <c r="L34" s="48"/>
    </row>
    <row r="35" spans="2:12" x14ac:dyDescent="0.15">
      <c r="C35" s="24"/>
      <c r="D35" s="48"/>
      <c r="E35" s="48"/>
      <c r="F35" s="48"/>
      <c r="G35" s="48"/>
      <c r="H35" s="48"/>
      <c r="I35" s="48"/>
      <c r="J35" s="48"/>
      <c r="K35" s="48"/>
      <c r="L35" s="48"/>
    </row>
    <row r="36" spans="2:12" ht="15" customHeight="1" thickBot="1" x14ac:dyDescent="0.2">
      <c r="B36" t="s">
        <v>113</v>
      </c>
      <c r="C36" s="24"/>
      <c r="D36"/>
      <c r="E36"/>
      <c r="F36"/>
      <c r="G36"/>
      <c r="H36"/>
      <c r="I36"/>
      <c r="J36"/>
      <c r="K36"/>
      <c r="L36" t="s">
        <v>2</v>
      </c>
    </row>
    <row r="37" spans="2:12" ht="75.95" customHeight="1" thickBot="1" x14ac:dyDescent="0.2">
      <c r="B37" s="4"/>
      <c r="C37" s="5" t="s">
        <v>3</v>
      </c>
      <c r="D37" s="6" t="s">
        <v>104</v>
      </c>
      <c r="E37" s="7" t="s">
        <v>105</v>
      </c>
      <c r="F37" s="7" t="s">
        <v>106</v>
      </c>
      <c r="G37" s="7" t="s">
        <v>107</v>
      </c>
      <c r="H37" s="7" t="s">
        <v>108</v>
      </c>
      <c r="I37" s="7" t="s">
        <v>109</v>
      </c>
      <c r="J37" s="7" t="s">
        <v>110</v>
      </c>
      <c r="K37" s="7" t="s">
        <v>111</v>
      </c>
      <c r="L37" s="9" t="s">
        <v>112</v>
      </c>
    </row>
    <row r="38" spans="2:12" ht="15" customHeight="1" thickBot="1" x14ac:dyDescent="0.2">
      <c r="B38" s="10" t="s">
        <v>9</v>
      </c>
      <c r="C38" s="11">
        <f>IF(SUM(C39:C51)=0,"",SUM(C39:C51))</f>
        <v>301</v>
      </c>
      <c r="D38" s="32">
        <v>22.259136212624579</v>
      </c>
      <c r="E38" s="33">
        <v>32.225913621262457</v>
      </c>
      <c r="F38" s="33">
        <v>47.50830564784053</v>
      </c>
      <c r="G38" s="33">
        <v>15.946843853820599</v>
      </c>
      <c r="H38" s="33">
        <v>18.604651162790699</v>
      </c>
      <c r="I38" s="33">
        <v>4.6511627906976747</v>
      </c>
      <c r="J38" s="33">
        <v>2.3255813953488369</v>
      </c>
      <c r="K38" s="33">
        <v>24.252491694352159</v>
      </c>
      <c r="L38" s="34">
        <v>1.9933554817275749</v>
      </c>
    </row>
    <row r="39" spans="2:12" x14ac:dyDescent="0.15">
      <c r="B39" s="12" t="s">
        <v>10</v>
      </c>
      <c r="C39" s="13">
        <v>17</v>
      </c>
      <c r="D39" s="35">
        <v>35.294117647058833</v>
      </c>
      <c r="E39" s="36">
        <v>58.82352941176471</v>
      </c>
      <c r="F39" s="36">
        <v>23.52941176470588</v>
      </c>
      <c r="G39" s="36">
        <v>17.647058823529409</v>
      </c>
      <c r="H39" s="36">
        <v>5.8823529411764701</v>
      </c>
      <c r="I39" s="36"/>
      <c r="J39" s="36">
        <v>11.76470588235294</v>
      </c>
      <c r="K39" s="36">
        <v>23.52941176470588</v>
      </c>
      <c r="L39" s="37"/>
    </row>
    <row r="40" spans="2:12" x14ac:dyDescent="0.15">
      <c r="B40" s="14" t="s">
        <v>11</v>
      </c>
      <c r="C40" s="15">
        <v>12</v>
      </c>
      <c r="D40" s="38">
        <v>16.666666666666661</v>
      </c>
      <c r="E40" s="39">
        <v>33.333333333333329</v>
      </c>
      <c r="F40" s="39">
        <v>41.666666666666671</v>
      </c>
      <c r="G40" s="39">
        <v>16.666666666666661</v>
      </c>
      <c r="H40" s="39">
        <v>33.333333333333329</v>
      </c>
      <c r="I40" s="39"/>
      <c r="J40" s="39">
        <v>8.3333333333333321</v>
      </c>
      <c r="K40" s="39">
        <v>25</v>
      </c>
      <c r="L40" s="40"/>
    </row>
    <row r="41" spans="2:12" x14ac:dyDescent="0.15">
      <c r="B41" s="14" t="s">
        <v>12</v>
      </c>
      <c r="C41" s="15">
        <v>9</v>
      </c>
      <c r="D41" s="38">
        <v>22.222222222222221</v>
      </c>
      <c r="E41" s="39">
        <v>11.111111111111111</v>
      </c>
      <c r="F41" s="39">
        <v>44.444444444444443</v>
      </c>
      <c r="G41" s="39">
        <v>11.111111111111111</v>
      </c>
      <c r="H41" s="39">
        <v>22.222222222222221</v>
      </c>
      <c r="I41" s="39">
        <v>11.111111111111111</v>
      </c>
      <c r="J41" s="39"/>
      <c r="K41" s="39">
        <v>11.111111111111111</v>
      </c>
      <c r="L41" s="40">
        <v>11.111111111111111</v>
      </c>
    </row>
    <row r="42" spans="2:12" x14ac:dyDescent="0.15">
      <c r="B42" s="14" t="s">
        <v>13</v>
      </c>
      <c r="C42" s="15">
        <v>57</v>
      </c>
      <c r="D42" s="38">
        <v>24.561403508771932</v>
      </c>
      <c r="E42" s="39">
        <v>26.315789473684209</v>
      </c>
      <c r="F42" s="39">
        <v>43.859649122807006</v>
      </c>
      <c r="G42" s="39">
        <v>8.7719298245614024</v>
      </c>
      <c r="H42" s="39">
        <v>8.7719298245614024</v>
      </c>
      <c r="I42" s="39">
        <v>1.754385964912281</v>
      </c>
      <c r="J42" s="39"/>
      <c r="K42" s="39">
        <v>31.578947368421051</v>
      </c>
      <c r="L42" s="40">
        <v>3.5087719298245612</v>
      </c>
    </row>
    <row r="43" spans="2:12" x14ac:dyDescent="0.15">
      <c r="B43" s="14" t="s">
        <v>14</v>
      </c>
      <c r="C43" s="15">
        <v>5</v>
      </c>
      <c r="D43" s="38">
        <v>60</v>
      </c>
      <c r="E43" s="39">
        <v>80</v>
      </c>
      <c r="F43" s="39">
        <v>60</v>
      </c>
      <c r="G43" s="39"/>
      <c r="H43" s="39"/>
      <c r="I43" s="39"/>
      <c r="J43" s="39"/>
      <c r="K43" s="39">
        <v>20</v>
      </c>
      <c r="L43" s="40"/>
    </row>
    <row r="44" spans="2:12" x14ac:dyDescent="0.15">
      <c r="B44" s="14" t="s">
        <v>15</v>
      </c>
      <c r="C44" s="15">
        <v>16</v>
      </c>
      <c r="D44" s="38">
        <v>25</v>
      </c>
      <c r="E44" s="39">
        <v>56.25</v>
      </c>
      <c r="F44" s="39">
        <v>43.75</v>
      </c>
      <c r="G44" s="39">
        <v>18.75</v>
      </c>
      <c r="H44" s="39">
        <v>18.75</v>
      </c>
      <c r="I44" s="39"/>
      <c r="J44" s="39"/>
      <c r="K44" s="39">
        <v>18.75</v>
      </c>
      <c r="L44" s="40"/>
    </row>
    <row r="45" spans="2:12" x14ac:dyDescent="0.15">
      <c r="B45" s="14" t="s">
        <v>16</v>
      </c>
      <c r="C45" s="15">
        <v>16</v>
      </c>
      <c r="D45" s="38">
        <v>18.75</v>
      </c>
      <c r="E45" s="39">
        <v>31.25</v>
      </c>
      <c r="F45" s="39">
        <v>43.75</v>
      </c>
      <c r="G45" s="39">
        <v>18.75</v>
      </c>
      <c r="H45" s="39">
        <v>25</v>
      </c>
      <c r="I45" s="39">
        <v>6.25</v>
      </c>
      <c r="J45" s="39">
        <v>6.25</v>
      </c>
      <c r="K45" s="39">
        <v>25</v>
      </c>
      <c r="L45" s="40">
        <v>6.25</v>
      </c>
    </row>
    <row r="46" spans="2:12" x14ac:dyDescent="0.15">
      <c r="B46" s="14" t="s">
        <v>17</v>
      </c>
      <c r="C46" s="15">
        <v>16</v>
      </c>
      <c r="D46" s="38">
        <v>6.25</v>
      </c>
      <c r="E46" s="39">
        <v>25</v>
      </c>
      <c r="F46" s="39">
        <v>62.5</v>
      </c>
      <c r="G46" s="39">
        <v>31.25</v>
      </c>
      <c r="H46" s="39">
        <v>18.75</v>
      </c>
      <c r="I46" s="39">
        <v>6.25</v>
      </c>
      <c r="J46" s="39"/>
      <c r="K46" s="39">
        <v>18.75</v>
      </c>
      <c r="L46" s="40"/>
    </row>
    <row r="47" spans="2:12" x14ac:dyDescent="0.15">
      <c r="B47" s="14" t="s">
        <v>18</v>
      </c>
      <c r="C47" s="15">
        <v>48</v>
      </c>
      <c r="D47" s="38">
        <v>12.5</v>
      </c>
      <c r="E47" s="39">
        <v>33.333333333333329</v>
      </c>
      <c r="F47" s="39">
        <v>43.75</v>
      </c>
      <c r="G47" s="39">
        <v>14.58333333333333</v>
      </c>
      <c r="H47" s="39">
        <v>22.916666666666661</v>
      </c>
      <c r="I47" s="39">
        <v>4.1666666666666661</v>
      </c>
      <c r="J47" s="39"/>
      <c r="K47" s="39">
        <v>29.166666666666671</v>
      </c>
      <c r="L47" s="40">
        <v>2.083333333333333</v>
      </c>
    </row>
    <row r="48" spans="2:12" x14ac:dyDescent="0.15">
      <c r="B48" s="14" t="s">
        <v>19</v>
      </c>
      <c r="C48" s="15">
        <v>27</v>
      </c>
      <c r="D48" s="38">
        <v>22.222222222222221</v>
      </c>
      <c r="E48" s="39">
        <v>18.518518518518519</v>
      </c>
      <c r="F48" s="39">
        <v>51.851851851851848</v>
      </c>
      <c r="G48" s="39">
        <v>14.81481481481481</v>
      </c>
      <c r="H48" s="39">
        <v>29.62962962962963</v>
      </c>
      <c r="I48" s="39">
        <v>11.111111111111111</v>
      </c>
      <c r="J48" s="39">
        <v>7.4074074074074074</v>
      </c>
      <c r="K48" s="39">
        <v>25.92592592592592</v>
      </c>
      <c r="L48" s="40"/>
    </row>
    <row r="49" spans="2:12" x14ac:dyDescent="0.15">
      <c r="B49" s="14" t="s">
        <v>20</v>
      </c>
      <c r="C49" s="15">
        <v>6</v>
      </c>
      <c r="D49" s="38">
        <v>16.666666666666661</v>
      </c>
      <c r="E49" s="39">
        <v>16.666666666666661</v>
      </c>
      <c r="F49" s="39">
        <v>50</v>
      </c>
      <c r="G49" s="39"/>
      <c r="H49" s="39"/>
      <c r="I49" s="39">
        <v>16.666666666666661</v>
      </c>
      <c r="J49" s="39"/>
      <c r="K49" s="39">
        <v>33.333333333333329</v>
      </c>
      <c r="L49" s="40"/>
    </row>
    <row r="50" spans="2:12" x14ac:dyDescent="0.15">
      <c r="B50" s="14" t="s">
        <v>21</v>
      </c>
      <c r="C50" s="15">
        <v>38</v>
      </c>
      <c r="D50" s="38">
        <v>23.684210526315791</v>
      </c>
      <c r="E50" s="39">
        <v>31.578947368421051</v>
      </c>
      <c r="F50" s="39">
        <v>68.421052631578945</v>
      </c>
      <c r="G50" s="39">
        <v>23.684210526315791</v>
      </c>
      <c r="H50" s="39">
        <v>15.789473684210529</v>
      </c>
      <c r="I50" s="39">
        <v>7.8947368421052628</v>
      </c>
      <c r="J50" s="39"/>
      <c r="K50" s="39">
        <v>15.789473684210529</v>
      </c>
      <c r="L50" s="40"/>
    </row>
    <row r="51" spans="2:12" ht="15" customHeight="1" thickBot="1" x14ac:dyDescent="0.2">
      <c r="B51" s="16" t="s">
        <v>22</v>
      </c>
      <c r="C51" s="17">
        <v>34</v>
      </c>
      <c r="D51" s="41">
        <v>29.411764705882359</v>
      </c>
      <c r="E51" s="42">
        <v>32.352941176470587</v>
      </c>
      <c r="F51" s="42">
        <v>41.17647058823529</v>
      </c>
      <c r="G51" s="42">
        <v>17.647058823529409</v>
      </c>
      <c r="H51" s="42">
        <v>26.47058823529412</v>
      </c>
      <c r="I51" s="42">
        <v>2.9411764705882351</v>
      </c>
      <c r="J51" s="42">
        <v>2.9411764705882351</v>
      </c>
      <c r="K51" s="42">
        <v>20.588235294117641</v>
      </c>
      <c r="L51" s="43">
        <v>2.9411764705882351</v>
      </c>
    </row>
    <row r="52" spans="2:12" ht="15" customHeight="1" thickBot="1" x14ac:dyDescent="0.2">
      <c r="B52" s="10" t="s">
        <v>23</v>
      </c>
      <c r="C52" s="11">
        <f>IF(SUM(C53:C61)=0,"",SUM(C53:C61))</f>
        <v>436</v>
      </c>
      <c r="D52" s="32">
        <v>29.587155963302749</v>
      </c>
      <c r="E52" s="33">
        <v>29.587155963302749</v>
      </c>
      <c r="F52" s="33">
        <v>38.761467889908261</v>
      </c>
      <c r="G52" s="33">
        <v>17.660550458715601</v>
      </c>
      <c r="H52" s="33">
        <v>7.7981651376146797</v>
      </c>
      <c r="I52" s="33">
        <v>0.91743119266055051</v>
      </c>
      <c r="J52" s="33">
        <v>4.8165137614678901</v>
      </c>
      <c r="K52" s="33">
        <v>29.816513761467888</v>
      </c>
      <c r="L52" s="34">
        <v>1.605504587155963</v>
      </c>
    </row>
    <row r="53" spans="2:12" x14ac:dyDescent="0.15">
      <c r="B53" s="12" t="s">
        <v>24</v>
      </c>
      <c r="C53" s="13">
        <v>45</v>
      </c>
      <c r="D53" s="35">
        <v>22.222222222222221</v>
      </c>
      <c r="E53" s="36">
        <v>37.777777777777779</v>
      </c>
      <c r="F53" s="36">
        <v>51.111111111111107</v>
      </c>
      <c r="G53" s="36">
        <v>15.555555555555561</v>
      </c>
      <c r="H53" s="36">
        <v>2.2222222222222219</v>
      </c>
      <c r="I53" s="36">
        <v>2.2222222222222219</v>
      </c>
      <c r="J53" s="36">
        <v>2.2222222222222219</v>
      </c>
      <c r="K53" s="36">
        <v>31.111111111111111</v>
      </c>
      <c r="L53" s="37">
        <v>2.2222222222222219</v>
      </c>
    </row>
    <row r="54" spans="2:12" x14ac:dyDescent="0.15">
      <c r="B54" s="14" t="s">
        <v>25</v>
      </c>
      <c r="C54" s="15">
        <v>53</v>
      </c>
      <c r="D54" s="38">
        <v>13.20754716981132</v>
      </c>
      <c r="E54" s="39">
        <v>9.433962264150944</v>
      </c>
      <c r="F54" s="39">
        <v>45.283018867924532</v>
      </c>
      <c r="G54" s="39">
        <v>22.64150943396227</v>
      </c>
      <c r="H54" s="39">
        <v>1.8867924528301889</v>
      </c>
      <c r="I54" s="39"/>
      <c r="J54" s="39">
        <v>3.773584905660377</v>
      </c>
      <c r="K54" s="39">
        <v>39.622641509433961</v>
      </c>
      <c r="L54" s="40">
        <v>1.8867924528301889</v>
      </c>
    </row>
    <row r="55" spans="2:12" x14ac:dyDescent="0.15">
      <c r="B55" s="14" t="s">
        <v>26</v>
      </c>
      <c r="C55" s="15">
        <v>59</v>
      </c>
      <c r="D55" s="38">
        <v>33.898305084745758</v>
      </c>
      <c r="E55" s="39">
        <v>27.118644067796609</v>
      </c>
      <c r="F55" s="39">
        <v>27.118644067796609</v>
      </c>
      <c r="G55" s="39">
        <v>18.64406779661017</v>
      </c>
      <c r="H55" s="39">
        <v>1.6949152542372881</v>
      </c>
      <c r="I55" s="39"/>
      <c r="J55" s="39">
        <v>8.4745762711864394</v>
      </c>
      <c r="K55" s="39">
        <v>35.593220338983052</v>
      </c>
      <c r="L55" s="40">
        <v>1.6949152542372881</v>
      </c>
    </row>
    <row r="56" spans="2:12" x14ac:dyDescent="0.15">
      <c r="B56" s="14" t="s">
        <v>27</v>
      </c>
      <c r="C56" s="15">
        <v>84</v>
      </c>
      <c r="D56" s="38">
        <v>36.904761904761912</v>
      </c>
      <c r="E56" s="39">
        <v>27.38095238095238</v>
      </c>
      <c r="F56" s="39">
        <v>39.285714285714278</v>
      </c>
      <c r="G56" s="39">
        <v>17.857142857142861</v>
      </c>
      <c r="H56" s="39">
        <v>16.666666666666661</v>
      </c>
      <c r="I56" s="39">
        <v>2.3809523809523809</v>
      </c>
      <c r="J56" s="39">
        <v>4.7619047619047619</v>
      </c>
      <c r="K56" s="39">
        <v>20.238095238095241</v>
      </c>
      <c r="L56" s="40">
        <v>1.19047619047619</v>
      </c>
    </row>
    <row r="57" spans="2:12" x14ac:dyDescent="0.15">
      <c r="B57" s="14" t="s">
        <v>28</v>
      </c>
      <c r="C57" s="15">
        <v>104</v>
      </c>
      <c r="D57" s="38">
        <v>36.538461538461533</v>
      </c>
      <c r="E57" s="39">
        <v>38.461538461538467</v>
      </c>
      <c r="F57" s="39">
        <v>42.307692307692307</v>
      </c>
      <c r="G57" s="39">
        <v>17.30769230769231</v>
      </c>
      <c r="H57" s="39">
        <v>8.6538461538461533</v>
      </c>
      <c r="I57" s="39">
        <v>0.96153846153846156</v>
      </c>
      <c r="J57" s="39">
        <v>4.8076923076923084</v>
      </c>
      <c r="K57" s="39">
        <v>23.07692307692308</v>
      </c>
      <c r="L57" s="40">
        <v>0.96153846153846156</v>
      </c>
    </row>
    <row r="58" spans="2:12" x14ac:dyDescent="0.15">
      <c r="B58" s="14" t="s">
        <v>29</v>
      </c>
      <c r="C58" s="15">
        <v>39</v>
      </c>
      <c r="D58" s="38">
        <v>17.948717948717949</v>
      </c>
      <c r="E58" s="39">
        <v>35.897435897435898</v>
      </c>
      <c r="F58" s="39">
        <v>33.333333333333329</v>
      </c>
      <c r="G58" s="39">
        <v>12.820512820512819</v>
      </c>
      <c r="H58" s="39">
        <v>2.5641025641025639</v>
      </c>
      <c r="I58" s="39"/>
      <c r="J58" s="39">
        <v>2.5641025641025639</v>
      </c>
      <c r="K58" s="39">
        <v>41.025641025641022</v>
      </c>
      <c r="L58" s="40"/>
    </row>
    <row r="59" spans="2:12" x14ac:dyDescent="0.15">
      <c r="B59" s="14" t="s">
        <v>30</v>
      </c>
      <c r="C59" s="15">
        <v>8</v>
      </c>
      <c r="D59" s="38">
        <v>12.5</v>
      </c>
      <c r="E59" s="39">
        <v>25</v>
      </c>
      <c r="F59" s="39">
        <v>25</v>
      </c>
      <c r="G59" s="39">
        <v>25</v>
      </c>
      <c r="H59" s="39"/>
      <c r="I59" s="39"/>
      <c r="J59" s="39">
        <v>12.5</v>
      </c>
      <c r="K59" s="39">
        <v>25</v>
      </c>
      <c r="L59" s="40"/>
    </row>
    <row r="60" spans="2:12" x14ac:dyDescent="0.15">
      <c r="B60" s="14" t="s">
        <v>31</v>
      </c>
      <c r="C60" s="15">
        <v>39</v>
      </c>
      <c r="D60" s="38">
        <v>35.897435897435898</v>
      </c>
      <c r="E60" s="39">
        <v>23.07692307692308</v>
      </c>
      <c r="F60" s="39">
        <v>30.76923076923077</v>
      </c>
      <c r="G60" s="39">
        <v>12.820512820512819</v>
      </c>
      <c r="H60" s="39">
        <v>17.948717948717949</v>
      </c>
      <c r="I60" s="39"/>
      <c r="J60" s="39">
        <v>5.1282051282051277</v>
      </c>
      <c r="K60" s="39">
        <v>35.897435897435898</v>
      </c>
      <c r="L60" s="40">
        <v>5.1282051282051277</v>
      </c>
    </row>
    <row r="61" spans="2:12" ht="15" customHeight="1" thickBot="1" x14ac:dyDescent="0.2">
      <c r="B61" s="16" t="s">
        <v>32</v>
      </c>
      <c r="C61" s="17">
        <v>5</v>
      </c>
      <c r="D61" s="41">
        <v>20</v>
      </c>
      <c r="E61" s="42">
        <v>60</v>
      </c>
      <c r="F61" s="42">
        <v>40</v>
      </c>
      <c r="G61" s="42">
        <v>40</v>
      </c>
      <c r="H61" s="42"/>
      <c r="I61" s="42"/>
      <c r="J61" s="42"/>
      <c r="K61" s="42">
        <v>20</v>
      </c>
      <c r="L61" s="43"/>
    </row>
    <row r="62" spans="2:12" ht="15" customHeight="1" thickBot="1" x14ac:dyDescent="0.2">
      <c r="B62" s="10" t="s">
        <v>33</v>
      </c>
      <c r="C62" s="11">
        <f>IF(SUM(C53:C61,C39:C51)=0,"",SUM(C53:C61,C39:C51))</f>
        <v>737</v>
      </c>
      <c r="D62" s="32">
        <v>26.594301221166891</v>
      </c>
      <c r="E62" s="33">
        <v>30.664857530529169</v>
      </c>
      <c r="F62" s="33">
        <v>42.33378561736771</v>
      </c>
      <c r="G62" s="33">
        <v>16.960651289009501</v>
      </c>
      <c r="H62" s="33">
        <v>12.211668928086841</v>
      </c>
      <c r="I62" s="33">
        <v>2.4423337856173681</v>
      </c>
      <c r="J62" s="33">
        <v>3.799185888738128</v>
      </c>
      <c r="K62" s="33">
        <v>27.544097693351429</v>
      </c>
      <c r="L62" s="34">
        <v>1.763907734056988</v>
      </c>
    </row>
    <row r="64" spans="2:12" x14ac:dyDescent="0.15">
      <c r="B64"/>
      <c r="C64" s="24"/>
      <c r="D64"/>
      <c r="E64"/>
      <c r="F64"/>
      <c r="G64"/>
      <c r="H64"/>
      <c r="I64"/>
      <c r="J64"/>
      <c r="K64"/>
      <c r="L64"/>
    </row>
  </sheetData>
  <phoneticPr fontId="2"/>
  <conditionalFormatting sqref="D9:L33 D38:L62">
    <cfRule type="expression" dxfId="110" priority="233">
      <formula>AND(D9=LARGE($D9:$L9,3),NOT(D9=0))</formula>
    </cfRule>
    <cfRule type="expression" dxfId="109" priority="234">
      <formula>AND(D9=LARGE($D9:$L9,2),NOT(D9=0))</formula>
    </cfRule>
    <cfRule type="expression" dxfId="108" priority="235">
      <formula>AND(D9=LARGE($D9:$L9,1),NOT(D9=0))</formula>
    </cfRule>
  </conditionalFormatting>
  <pageMargins left="0.7" right="0.7" top="0.75" bottom="0.75" header="0.3" footer="0.3"/>
  <pageSetup paperSize="9" scale="77"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F33"/>
  <sheetViews>
    <sheetView workbookViewId="0">
      <selection activeCell="K45" sqref="K45"/>
    </sheetView>
  </sheetViews>
  <sheetFormatPr defaultColWidth="9" defaultRowHeight="13.5" x14ac:dyDescent="0.15"/>
  <cols>
    <col min="1" max="1" width="9" style="1" customWidth="1"/>
    <col min="2" max="2" width="15" style="1" bestFit="1" customWidth="1"/>
    <col min="3" max="3" width="9" style="1" customWidth="1"/>
    <col min="4" max="16384" width="9" style="1"/>
  </cols>
  <sheetData>
    <row r="1" spans="2:6" ht="24" customHeight="1" x14ac:dyDescent="0.15">
      <c r="B1" s="2"/>
    </row>
    <row r="3" spans="2:6" x14ac:dyDescent="0.15">
      <c r="B3" s="1" t="s">
        <v>100</v>
      </c>
    </row>
    <row r="4" spans="2:6" x14ac:dyDescent="0.15">
      <c r="B4" s="1" t="s">
        <v>114</v>
      </c>
    </row>
    <row r="6" spans="2:6" ht="15" customHeight="1" thickBot="1" x14ac:dyDescent="0.2">
      <c r="F6" s="3" t="s">
        <v>2</v>
      </c>
    </row>
    <row r="7" spans="2:6" ht="30.95" customHeight="1" thickBot="1" x14ac:dyDescent="0.2">
      <c r="B7" s="4"/>
      <c r="C7" s="5" t="s">
        <v>3</v>
      </c>
      <c r="D7" s="6" t="s">
        <v>115</v>
      </c>
      <c r="E7" s="7" t="s">
        <v>116</v>
      </c>
      <c r="F7" s="9" t="s">
        <v>117</v>
      </c>
    </row>
    <row r="8" spans="2:6" ht="15" customHeight="1" thickBot="1" x14ac:dyDescent="0.2">
      <c r="B8" s="10" t="s">
        <v>9</v>
      </c>
      <c r="C8" s="11">
        <f>IF(SUM(C9:C21)=0,"",SUM(C9:C21))</f>
        <v>256</v>
      </c>
      <c r="D8" s="32">
        <f>IF(SUM(D9:D21)=0,"",SUMPRODUCT($C9:$C21, D9:D21)/$C8)</f>
        <v>9.375</v>
      </c>
      <c r="E8" s="33">
        <f>IF(SUM(E9:E21)=0,"",SUMPRODUCT($C9:$C21, E9:E21)/$C8)</f>
        <v>19.140625</v>
      </c>
      <c r="F8" s="34">
        <f>IF(SUM(F9:F21)=0,"",SUMPRODUCT($C9:$C21, F9:F21)/$C8)</f>
        <v>71.484375</v>
      </c>
    </row>
    <row r="9" spans="2:6" x14ac:dyDescent="0.15">
      <c r="B9" s="12" t="s">
        <v>10</v>
      </c>
      <c r="C9" s="13">
        <v>13</v>
      </c>
      <c r="D9" s="35">
        <v>15.38461538461539</v>
      </c>
      <c r="E9" s="36">
        <v>7.6923076923076934</v>
      </c>
      <c r="F9" s="37">
        <v>76.923076923076934</v>
      </c>
    </row>
    <row r="10" spans="2:6" x14ac:dyDescent="0.15">
      <c r="B10" s="14" t="s">
        <v>11</v>
      </c>
      <c r="C10" s="15">
        <v>12</v>
      </c>
      <c r="D10" s="38">
        <v>8.3333333333333321</v>
      </c>
      <c r="E10" s="39">
        <v>16.666666666666661</v>
      </c>
      <c r="F10" s="40">
        <v>75</v>
      </c>
    </row>
    <row r="11" spans="2:6" x14ac:dyDescent="0.15">
      <c r="B11" s="14" t="s">
        <v>12</v>
      </c>
      <c r="C11" s="15">
        <v>6</v>
      </c>
      <c r="D11" s="38">
        <v>16.666666666666661</v>
      </c>
      <c r="E11" s="39"/>
      <c r="F11" s="40">
        <v>83.333333333333343</v>
      </c>
    </row>
    <row r="12" spans="2:6" x14ac:dyDescent="0.15">
      <c r="B12" s="14" t="s">
        <v>13</v>
      </c>
      <c r="C12" s="15">
        <v>41</v>
      </c>
      <c r="D12" s="38">
        <v>9.7560975609756095</v>
      </c>
      <c r="E12" s="39">
        <v>21.95121951219512</v>
      </c>
      <c r="F12" s="40">
        <v>68.292682926829272</v>
      </c>
    </row>
    <row r="13" spans="2:6" x14ac:dyDescent="0.15">
      <c r="B13" s="14" t="s">
        <v>14</v>
      </c>
      <c r="C13" s="15">
        <v>5</v>
      </c>
      <c r="D13" s="38"/>
      <c r="E13" s="39"/>
      <c r="F13" s="40">
        <v>100</v>
      </c>
    </row>
    <row r="14" spans="2:6" x14ac:dyDescent="0.15">
      <c r="B14" s="14" t="s">
        <v>15</v>
      </c>
      <c r="C14" s="15">
        <v>14</v>
      </c>
      <c r="D14" s="38"/>
      <c r="E14" s="39">
        <v>14.285714285714279</v>
      </c>
      <c r="F14" s="40">
        <v>85.714285714285708</v>
      </c>
    </row>
    <row r="15" spans="2:6" x14ac:dyDescent="0.15">
      <c r="B15" s="14" t="s">
        <v>16</v>
      </c>
      <c r="C15" s="15">
        <v>12</v>
      </c>
      <c r="D15" s="38">
        <v>16.666666666666661</v>
      </c>
      <c r="E15" s="39">
        <v>8.3333333333333321</v>
      </c>
      <c r="F15" s="40">
        <v>75</v>
      </c>
    </row>
    <row r="16" spans="2:6" x14ac:dyDescent="0.15">
      <c r="B16" s="14" t="s">
        <v>17</v>
      </c>
      <c r="C16" s="15">
        <v>18</v>
      </c>
      <c r="D16" s="38">
        <v>5.5555555555555554</v>
      </c>
      <c r="E16" s="39">
        <v>16.666666666666661</v>
      </c>
      <c r="F16" s="40">
        <v>77.777777777777786</v>
      </c>
    </row>
    <row r="17" spans="2:6" x14ac:dyDescent="0.15">
      <c r="B17" s="14" t="s">
        <v>18</v>
      </c>
      <c r="C17" s="15">
        <v>43</v>
      </c>
      <c r="D17" s="38">
        <v>11.627906976744191</v>
      </c>
      <c r="E17" s="39">
        <v>18.604651162790699</v>
      </c>
      <c r="F17" s="40">
        <v>69.767441860465112</v>
      </c>
    </row>
    <row r="18" spans="2:6" x14ac:dyDescent="0.15">
      <c r="B18" s="14" t="s">
        <v>19</v>
      </c>
      <c r="C18" s="15">
        <v>23</v>
      </c>
      <c r="D18" s="38">
        <v>4.3478260869565224</v>
      </c>
      <c r="E18" s="39">
        <v>26.086956521739129</v>
      </c>
      <c r="F18" s="40">
        <v>69.565217391304344</v>
      </c>
    </row>
    <row r="19" spans="2:6" x14ac:dyDescent="0.15">
      <c r="B19" s="14" t="s">
        <v>20</v>
      </c>
      <c r="C19" s="15">
        <v>5</v>
      </c>
      <c r="D19" s="38">
        <v>20</v>
      </c>
      <c r="E19" s="39"/>
      <c r="F19" s="40">
        <v>80</v>
      </c>
    </row>
    <row r="20" spans="2:6" x14ac:dyDescent="0.15">
      <c r="B20" s="14" t="s">
        <v>21</v>
      </c>
      <c r="C20" s="15">
        <v>33</v>
      </c>
      <c r="D20" s="38">
        <v>12.121212121212119</v>
      </c>
      <c r="E20" s="39">
        <v>24.242424242424239</v>
      </c>
      <c r="F20" s="40">
        <v>63.636363636363633</v>
      </c>
    </row>
    <row r="21" spans="2:6" ht="15" customHeight="1" thickBot="1" x14ac:dyDescent="0.2">
      <c r="B21" s="16" t="s">
        <v>22</v>
      </c>
      <c r="C21" s="17">
        <v>31</v>
      </c>
      <c r="D21" s="41">
        <v>6.4516129032258061</v>
      </c>
      <c r="E21" s="42">
        <v>29.032258064516132</v>
      </c>
      <c r="F21" s="43">
        <v>64.516129032258064</v>
      </c>
    </row>
    <row r="22" spans="2:6" ht="15" customHeight="1" thickBot="1" x14ac:dyDescent="0.2">
      <c r="B22" s="10" t="s">
        <v>23</v>
      </c>
      <c r="C22" s="11">
        <f>IF(SUM(C23:C31)=0,"",SUM(C23:C31))</f>
        <v>330</v>
      </c>
      <c r="D22" s="32">
        <f>IF(SUM(D23:D31)=0,"",SUMPRODUCT($C23:$C31, D23:D31)/$C22)</f>
        <v>7.2727272727272716</v>
      </c>
      <c r="E22" s="33">
        <f>IF(SUM(E23:E31)=0,"",SUMPRODUCT($C23:$C31, E23:E31)/$C22)</f>
        <v>15.151515151515149</v>
      </c>
      <c r="F22" s="34">
        <f>IF(SUM(F23:F31)=0,"",SUMPRODUCT($C23:$C31, F23:F31)/$C22)</f>
        <v>77.575757575757578</v>
      </c>
    </row>
    <row r="23" spans="2:6" x14ac:dyDescent="0.15">
      <c r="B23" s="12" t="s">
        <v>24</v>
      </c>
      <c r="C23" s="13">
        <v>29</v>
      </c>
      <c r="D23" s="35">
        <v>3.4482758620689649</v>
      </c>
      <c r="E23" s="36">
        <v>17.241379310344829</v>
      </c>
      <c r="F23" s="37">
        <v>79.310344827586206</v>
      </c>
    </row>
    <row r="24" spans="2:6" x14ac:dyDescent="0.15">
      <c r="B24" s="14" t="s">
        <v>25</v>
      </c>
      <c r="C24" s="15">
        <v>35</v>
      </c>
      <c r="D24" s="38">
        <v>5.7142857142857144</v>
      </c>
      <c r="E24" s="39">
        <v>8.5714285714285712</v>
      </c>
      <c r="F24" s="40">
        <v>85.714285714285708</v>
      </c>
    </row>
    <row r="25" spans="2:6" x14ac:dyDescent="0.15">
      <c r="B25" s="14" t="s">
        <v>26</v>
      </c>
      <c r="C25" s="15">
        <v>46</v>
      </c>
      <c r="D25" s="38">
        <v>10.869565217391299</v>
      </c>
      <c r="E25" s="39">
        <v>15.21739130434783</v>
      </c>
      <c r="F25" s="40">
        <v>73.91304347826086</v>
      </c>
    </row>
    <row r="26" spans="2:6" x14ac:dyDescent="0.15">
      <c r="B26" s="14" t="s">
        <v>27</v>
      </c>
      <c r="C26" s="15">
        <v>59</v>
      </c>
      <c r="D26" s="38">
        <v>13.559322033898299</v>
      </c>
      <c r="E26" s="39">
        <v>18.64406779661017</v>
      </c>
      <c r="F26" s="40">
        <v>67.796610169491515</v>
      </c>
    </row>
    <row r="27" spans="2:6" x14ac:dyDescent="0.15">
      <c r="B27" s="14" t="s">
        <v>28</v>
      </c>
      <c r="C27" s="15">
        <v>88</v>
      </c>
      <c r="D27" s="38">
        <v>3.4090909090909092</v>
      </c>
      <c r="E27" s="39">
        <v>13.63636363636363</v>
      </c>
      <c r="F27" s="40">
        <v>82.954545454545453</v>
      </c>
    </row>
    <row r="28" spans="2:6" x14ac:dyDescent="0.15">
      <c r="B28" s="14" t="s">
        <v>29</v>
      </c>
      <c r="C28" s="15">
        <v>34</v>
      </c>
      <c r="D28" s="38">
        <v>5.8823529411764701</v>
      </c>
      <c r="E28" s="39">
        <v>17.647058823529409</v>
      </c>
      <c r="F28" s="40">
        <v>76.470588235294116</v>
      </c>
    </row>
    <row r="29" spans="2:6" x14ac:dyDescent="0.15">
      <c r="B29" s="14" t="s">
        <v>30</v>
      </c>
      <c r="C29" s="15">
        <v>4</v>
      </c>
      <c r="D29" s="38"/>
      <c r="E29" s="39"/>
      <c r="F29" s="40">
        <v>100</v>
      </c>
    </row>
    <row r="30" spans="2:6" x14ac:dyDescent="0.15">
      <c r="B30" s="14" t="s">
        <v>31</v>
      </c>
      <c r="C30" s="15">
        <v>29</v>
      </c>
      <c r="D30" s="38">
        <v>10.3448275862069</v>
      </c>
      <c r="E30" s="39">
        <v>17.241379310344829</v>
      </c>
      <c r="F30" s="40">
        <v>72.41379310344827</v>
      </c>
    </row>
    <row r="31" spans="2:6" ht="15" customHeight="1" thickBot="1" x14ac:dyDescent="0.2">
      <c r="B31" s="16" t="s">
        <v>32</v>
      </c>
      <c r="C31" s="17">
        <v>6</v>
      </c>
      <c r="D31" s="41"/>
      <c r="E31" s="42">
        <v>16.666666666666661</v>
      </c>
      <c r="F31" s="43">
        <v>83.333333333333343</v>
      </c>
    </row>
    <row r="32" spans="2:6" ht="15" customHeight="1" thickBot="1" x14ac:dyDescent="0.2">
      <c r="B32" s="10" t="s">
        <v>33</v>
      </c>
      <c r="C32" s="11">
        <f>IF(SUM(C23:C31,C9:C21)=0,"",SUM(C23:C31,C9:C21))</f>
        <v>586</v>
      </c>
      <c r="D32" s="32">
        <f>IF(SUM(D23:D31,D9:D21)=0,"",(SUMPRODUCT($C9:$C21, D9:D21)+SUMPRODUCT($C23:$C31, D23:D31))/$C32)</f>
        <v>8.1911262798634805</v>
      </c>
      <c r="E32" s="33">
        <f>IF(SUM(E23:E31,E9:E21)=0,"",(SUMPRODUCT($C9:$C21, E9:E21)+SUMPRODUCT($C23:$C31, E23:E31))/$C32)</f>
        <v>16.89419795221843</v>
      </c>
      <c r="F32" s="34">
        <f>IF(SUM(F23:F31,F9:F21)=0,"",(SUMPRODUCT($C9:$C21, F9:F21)+SUMPRODUCT($C23:$C31, F23:F31))/$C32)</f>
        <v>74.914675767918084</v>
      </c>
    </row>
    <row r="33" spans="3:3" x14ac:dyDescent="0.15">
      <c r="C33" s="31"/>
    </row>
  </sheetData>
  <phoneticPr fontId="2"/>
  <conditionalFormatting sqref="D8:F32">
    <cfRule type="expression" dxfId="107" priority="1">
      <formula>AND(D8=LARGE($D8:$F8,3),NOT(D8=0))</formula>
    </cfRule>
    <cfRule type="expression" dxfId="106" priority="2">
      <formula>AND(D8=LARGE($D8:$F8,2),NOT(D8=0))</formula>
    </cfRule>
    <cfRule type="expression" dxfId="105" priority="3">
      <formula>AND(D8=LARGE($D8:$F8,1),NOT(D8=0))</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31</vt:i4>
      </vt:variant>
    </vt:vector>
  </HeadingPairs>
  <TitlesOfParts>
    <vt:vector size="63" baseType="lpstr">
      <vt:lpstr>表紙</vt:lpstr>
      <vt:lpstr>調査要領</vt:lpstr>
      <vt:lpstr>問1(1)</vt:lpstr>
      <vt:lpstr>問1(2)①②</vt:lpstr>
      <vt:lpstr>問1(3)</vt:lpstr>
      <vt:lpstr>問1(4)①②</vt:lpstr>
      <vt:lpstr>問1(5)</vt:lpstr>
      <vt:lpstr>問2(1)①②</vt:lpstr>
      <vt:lpstr>問2(2)</vt:lpstr>
      <vt:lpstr>問3(1)</vt:lpstr>
      <vt:lpstr>問3(2)</vt:lpstr>
      <vt:lpstr>問3(3)</vt:lpstr>
      <vt:lpstr>問4(1)</vt:lpstr>
      <vt:lpstr>問4(2)</vt:lpstr>
      <vt:lpstr>問4(3)</vt:lpstr>
      <vt:lpstr>問4(4)</vt:lpstr>
      <vt:lpstr>問4(5)</vt:lpstr>
      <vt:lpstr>問4(6)</vt:lpstr>
      <vt:lpstr>問5(1)</vt:lpstr>
      <vt:lpstr>問5(2)</vt:lpstr>
      <vt:lpstr>問5(3)</vt:lpstr>
      <vt:lpstr>問5(4)</vt:lpstr>
      <vt:lpstr>問5(5)①②</vt:lpstr>
      <vt:lpstr>問5(6)</vt:lpstr>
      <vt:lpstr>問5(7)</vt:lpstr>
      <vt:lpstr>問6(1)</vt:lpstr>
      <vt:lpstr>問6(2)</vt:lpstr>
      <vt:lpstr>問6(3)1</vt:lpstr>
      <vt:lpstr>問6(3)2</vt:lpstr>
      <vt:lpstr>問7(1)</vt:lpstr>
      <vt:lpstr>問7(2)</vt:lpstr>
      <vt:lpstr>問7(3)</vt:lpstr>
      <vt:lpstr>調査要領!Print_Area</vt:lpstr>
      <vt:lpstr>'問1(1)'!Print_Area</vt:lpstr>
      <vt:lpstr>'問1(2)①②'!Print_Area</vt:lpstr>
      <vt:lpstr>'問1(3)'!Print_Area</vt:lpstr>
      <vt:lpstr>'問1(4)①②'!Print_Area</vt:lpstr>
      <vt:lpstr>'問1(5)'!Print_Area</vt:lpstr>
      <vt:lpstr>'問2(1)①②'!Print_Area</vt:lpstr>
      <vt:lpstr>'問2(2)'!Print_Area</vt:lpstr>
      <vt:lpstr>'問3(1)'!Print_Area</vt:lpstr>
      <vt:lpstr>'問3(2)'!Print_Area</vt:lpstr>
      <vt:lpstr>'問3(3)'!Print_Area</vt:lpstr>
      <vt:lpstr>'問4(1)'!Print_Area</vt:lpstr>
      <vt:lpstr>'問4(2)'!Print_Area</vt:lpstr>
      <vt:lpstr>'問4(3)'!Print_Area</vt:lpstr>
      <vt:lpstr>'問4(4)'!Print_Area</vt:lpstr>
      <vt:lpstr>'問4(5)'!Print_Area</vt:lpstr>
      <vt:lpstr>'問4(6)'!Print_Area</vt:lpstr>
      <vt:lpstr>'問5(1)'!Print_Area</vt:lpstr>
      <vt:lpstr>'問5(2)'!Print_Area</vt:lpstr>
      <vt:lpstr>'問5(3)'!Print_Area</vt:lpstr>
      <vt:lpstr>'問5(4)'!Print_Area</vt:lpstr>
      <vt:lpstr>'問5(5)①②'!Print_Area</vt:lpstr>
      <vt:lpstr>'問5(6)'!Print_Area</vt:lpstr>
      <vt:lpstr>'問5(7)'!Print_Area</vt:lpstr>
      <vt:lpstr>'問6(1)'!Print_Area</vt:lpstr>
      <vt:lpstr>'問6(2)'!Print_Area</vt:lpstr>
      <vt:lpstr>'問6(3)1'!Print_Area</vt:lpstr>
      <vt:lpstr>'問6(3)2'!Print_Area</vt:lpstr>
      <vt:lpstr>'問7(1)'!Print_Area</vt:lpstr>
      <vt:lpstr>'問7(2)'!Print_Area</vt:lpstr>
      <vt:lpstr>'問7(3)'!Print_Area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 南煕(業企)</dc:creator>
  <cp:lastModifiedBy>當麻 紀子(産調)</cp:lastModifiedBy>
  <cp:lastPrinted>2025-07-23T07:59:30Z</cp:lastPrinted>
  <dcterms:created xsi:type="dcterms:W3CDTF">2024-05-22T05:35:26Z</dcterms:created>
  <dcterms:modified xsi:type="dcterms:W3CDTF">2025-08-07T02:05:43Z</dcterms:modified>
</cp:coreProperties>
</file>